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City Operations and Development\Maintenance Services\Traffic Ops\Asphalt\Fog Seal\19-20\CQS LM 50-50\PROJECT DESIGN\"/>
    </mc:Choice>
  </mc:AlternateContent>
  <bookViews>
    <workbookView xWindow="0" yWindow="0" windowWidth="28800" windowHeight="12300"/>
  </bookViews>
  <sheets>
    <sheet name="CQS 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D175" i="1"/>
  <c r="D84" i="1"/>
  <c r="F63" i="1" l="1"/>
  <c r="G63" i="1" s="1"/>
  <c r="F62" i="1"/>
  <c r="G62" i="1" s="1"/>
  <c r="F61" i="1"/>
  <c r="G61" i="1" s="1"/>
  <c r="F60" i="1"/>
  <c r="G60" i="1" s="1"/>
  <c r="F59" i="1"/>
  <c r="G59" i="1" s="1"/>
  <c r="F53" i="1"/>
  <c r="G53" i="1" s="1"/>
  <c r="F52" i="1"/>
  <c r="G52" i="1" s="1"/>
  <c r="F38" i="1"/>
  <c r="G38" i="1" s="1"/>
  <c r="F37" i="1"/>
  <c r="G37" i="1" s="1"/>
  <c r="F36" i="1"/>
  <c r="G36" i="1" s="1"/>
  <c r="F32" i="1"/>
  <c r="G32" i="1" s="1"/>
  <c r="F31" i="1"/>
  <c r="G31" i="1" s="1"/>
  <c r="G82" i="1"/>
  <c r="F78" i="1"/>
  <c r="G78" i="1" s="1"/>
  <c r="F58" i="1"/>
  <c r="G58" i="1" s="1"/>
  <c r="F57" i="1"/>
  <c r="G57" i="1" s="1"/>
  <c r="F56" i="1"/>
  <c r="G56" i="1" s="1"/>
  <c r="F55" i="1"/>
  <c r="G55" i="1" s="1"/>
  <c r="F54" i="1"/>
  <c r="G54" i="1" s="1"/>
  <c r="F35" i="1"/>
  <c r="G35" i="1" s="1"/>
  <c r="F34" i="1"/>
  <c r="G34" i="1" s="1"/>
  <c r="F33" i="1"/>
  <c r="G33" i="1" s="1"/>
  <c r="F30" i="1"/>
  <c r="G30" i="1" s="1"/>
  <c r="F29" i="1"/>
  <c r="G29" i="1" s="1"/>
  <c r="F25" i="1"/>
  <c r="G25" i="1" s="1"/>
  <c r="G19" i="1"/>
  <c r="G18" i="1"/>
  <c r="G17" i="1"/>
  <c r="G16" i="1"/>
  <c r="F12" i="1"/>
  <c r="G12" i="1" s="1"/>
  <c r="G84" i="1" l="1"/>
</calcChain>
</file>

<file path=xl/sharedStrings.xml><?xml version="1.0" encoding="utf-8"?>
<sst xmlns="http://schemas.openxmlformats.org/spreadsheetml/2006/main" count="505" uniqueCount="209">
  <si>
    <t>From</t>
  </si>
  <si>
    <t>To</t>
  </si>
  <si>
    <t>Length</t>
  </si>
  <si>
    <t>Width</t>
  </si>
  <si>
    <t>Work Sq Ft</t>
  </si>
  <si>
    <t>Sq Yds</t>
  </si>
  <si>
    <t>ARIZONA BLVD</t>
  </si>
  <si>
    <t>MCCULLOCH BLVD</t>
  </si>
  <si>
    <t>HIGHLANDER AVE</t>
  </si>
  <si>
    <t>E CITY LIMIT</t>
  </si>
  <si>
    <t>BUENA VISTA AVE</t>
  </si>
  <si>
    <t>3641 BUENA VISTA</t>
  </si>
  <si>
    <t>CHOLLA DR</t>
  </si>
  <si>
    <t>CATARACT DR</t>
  </si>
  <si>
    <t>VIEJO DR</t>
  </si>
  <si>
    <t>FREMONT DR</t>
  </si>
  <si>
    <t>CHALLENGER DR</t>
  </si>
  <si>
    <t>N END</t>
  </si>
  <si>
    <t>MOHICAN DR</t>
  </si>
  <si>
    <t>CHEMEHUEVI BLVD</t>
  </si>
  <si>
    <t>TAHITIAN PL</t>
  </si>
  <si>
    <t>CHESAPEAKE BLVD</t>
  </si>
  <si>
    <t>JAMAICA BLVD</t>
  </si>
  <si>
    <t>TARPON DR</t>
  </si>
  <si>
    <t>BLUEGRASS DR</t>
  </si>
  <si>
    <t>DOESKIN DR</t>
  </si>
  <si>
    <t>PUEBLO DR</t>
  </si>
  <si>
    <t xml:space="preserve"> </t>
  </si>
  <si>
    <t>HAVASU RIVIERA PARKWAY</t>
  </si>
  <si>
    <t>HWY 95</t>
  </si>
  <si>
    <t>4,965' W.</t>
  </si>
  <si>
    <t>HAVASU RIVIERA WP</t>
  </si>
  <si>
    <t>W .END</t>
  </si>
  <si>
    <t>TROTWOOD DR</t>
  </si>
  <si>
    <t>TAHITI LN</t>
  </si>
  <si>
    <t>BALI DR</t>
  </si>
  <si>
    <t>MONTE CARLO AVE</t>
  </si>
  <si>
    <t>KIOWA BLVD</t>
  </si>
  <si>
    <t>CANYON COVE DR</t>
  </si>
  <si>
    <t>IROQUOIS DR</t>
  </si>
  <si>
    <t>BERMUDA AVE</t>
  </si>
  <si>
    <t>MICA DR</t>
  </si>
  <si>
    <t>LITTLE DR</t>
  </si>
  <si>
    <t>LITTLE PLZ</t>
  </si>
  <si>
    <t>CUL DE SAC</t>
  </si>
  <si>
    <t xml:space="preserve">1350 MCCULLOCH </t>
  </si>
  <si>
    <t>LONDON BRIDGE W END</t>
  </si>
  <si>
    <t>LONDON BRIDGE E END</t>
  </si>
  <si>
    <t>HWY 95 BRIDGE</t>
  </si>
  <si>
    <t>RAVELLO DR</t>
  </si>
  <si>
    <t>SR 95</t>
  </si>
  <si>
    <t>TAHITIAN DR</t>
  </si>
  <si>
    <t>ORO GRANDE BLVD</t>
  </si>
  <si>
    <t>MOLLY GIBSON DR</t>
  </si>
  <si>
    <t>PASO DR</t>
  </si>
  <si>
    <t>SARATOGA AVE</t>
  </si>
  <si>
    <t>3456 ORO GRANDE BLVD</t>
  </si>
  <si>
    <t>PALO VERDE BLVD</t>
  </si>
  <si>
    <t>INVERNESS DR</t>
  </si>
  <si>
    <t>DESERT GARDEN DR</t>
  </si>
  <si>
    <t>AMBERWOOD AVE</t>
  </si>
  <si>
    <t>MINNOW DR</t>
  </si>
  <si>
    <t>RIVIERA DR</t>
  </si>
  <si>
    <t>LAKE HAVASU AVE</t>
  </si>
  <si>
    <t>REVERE DR</t>
  </si>
  <si>
    <t>EAGER DR</t>
  </si>
  <si>
    <t>ROADRUNNER DR</t>
  </si>
  <si>
    <t>ROLLING HILLS DR</t>
  </si>
  <si>
    <t>WINSTON DR</t>
  </si>
  <si>
    <t>SILVER ARROW DR</t>
  </si>
  <si>
    <t>STAR DR</t>
  </si>
  <si>
    <t>THUNDERBOLT AVE</t>
  </si>
  <si>
    <t>CARLSBAD DR</t>
  </si>
  <si>
    <t>E END</t>
  </si>
  <si>
    <t>VIEJO PL</t>
  </si>
  <si>
    <t>VIEJO LN</t>
  </si>
  <si>
    <t>WARM SPRINGS DR</t>
  </si>
  <si>
    <t>WIDGEON DR</t>
  </si>
  <si>
    <t>CONSTELLATION DR</t>
  </si>
  <si>
    <t>SUBTOTAL</t>
  </si>
  <si>
    <t>ARIZONA CT</t>
  </si>
  <si>
    <t>ARIZONA LN</t>
  </si>
  <si>
    <t>ARIZONA PL</t>
  </si>
  <si>
    <t>ARIZONA PLZ</t>
  </si>
  <si>
    <t>AVOCADO LN</t>
  </si>
  <si>
    <t>TALISMAN DR</t>
  </si>
  <si>
    <t>BLUEWATER LN</t>
  </si>
  <si>
    <t>BLUEWATER DR</t>
  </si>
  <si>
    <t>BONANZA PL</t>
  </si>
  <si>
    <t>BONANZA DR</t>
  </si>
  <si>
    <t>BONITA LN</t>
  </si>
  <si>
    <t>BOROS LN</t>
  </si>
  <si>
    <t>JONES DR</t>
  </si>
  <si>
    <t>BOSUN LN</t>
  </si>
  <si>
    <t>BOUNTY LN</t>
  </si>
  <si>
    <t>BROOMRAPE LN</t>
  </si>
  <si>
    <t>SMOKETREE AVE</t>
  </si>
  <si>
    <t>BRYCE CIR</t>
  </si>
  <si>
    <t>BRYCE DR</t>
  </si>
  <si>
    <t>BRYCE CT</t>
  </si>
  <si>
    <t>BRYCE LN</t>
  </si>
  <si>
    <t>BRYCE PL</t>
  </si>
  <si>
    <t>BUENA VISTA PLZ</t>
  </si>
  <si>
    <t>BURKEMO LN</t>
  </si>
  <si>
    <t>CASCADE LN</t>
  </si>
  <si>
    <t>CASPER LN</t>
  </si>
  <si>
    <t>PALMER DR</t>
  </si>
  <si>
    <t>CHALLENGER CIR</t>
  </si>
  <si>
    <t>CHALLENGER LN</t>
  </si>
  <si>
    <t>CHALLENGER PL</t>
  </si>
  <si>
    <t>CHEMEHUEVI CT</t>
  </si>
  <si>
    <t>CHEMEHUEVI LN</t>
  </si>
  <si>
    <t>CHEMEHUEVI PL</t>
  </si>
  <si>
    <t>CHEMEHUEVI PLZ</t>
  </si>
  <si>
    <t>CHESAPEAKE PL</t>
  </si>
  <si>
    <t>CLEARWATER LN</t>
  </si>
  <si>
    <t>ORO GRANDE DR</t>
  </si>
  <si>
    <t>CONESTOGA LN</t>
  </si>
  <si>
    <t>CREST LN</t>
  </si>
  <si>
    <t>MARTINIQUE DR</t>
  </si>
  <si>
    <t>CRICKET LN</t>
  </si>
  <si>
    <t>DAYTONA AVE</t>
  </si>
  <si>
    <t>CUP LN</t>
  </si>
  <si>
    <t>FRINGE DR</t>
  </si>
  <si>
    <t>DOESKIN LN</t>
  </si>
  <si>
    <t>DONNER BAY</t>
  </si>
  <si>
    <t>ARMOUR DR</t>
  </si>
  <si>
    <t>DONNER CIR</t>
  </si>
  <si>
    <t>DONNER DR</t>
  </si>
  <si>
    <t>DONNER CT</t>
  </si>
  <si>
    <t>EL DORADO LN</t>
  </si>
  <si>
    <t>ENSIGN LN</t>
  </si>
  <si>
    <t>BLUE WATER DR</t>
  </si>
  <si>
    <t>FREER CT</t>
  </si>
  <si>
    <t>FURGOL LN</t>
  </si>
  <si>
    <t>GREEN LN</t>
  </si>
  <si>
    <t>GREEN DR</t>
  </si>
  <si>
    <t>GREEN PL</t>
  </si>
  <si>
    <t>HERBERT LN</t>
  </si>
  <si>
    <t>SOUCHAK LN</t>
  </si>
  <si>
    <t>HIGHLANDER LN</t>
  </si>
  <si>
    <t>HIGHLANDER PLZ</t>
  </si>
  <si>
    <t>HOOK LN</t>
  </si>
  <si>
    <t>SOUCHAK DR</t>
  </si>
  <si>
    <t>HORSESHOE CANYON LN</t>
  </si>
  <si>
    <t>HORSESHOE CANYON DR</t>
  </si>
  <si>
    <t>IMPALA LN</t>
  </si>
  <si>
    <t>LEONARD LN</t>
  </si>
  <si>
    <t>CASPER DR</t>
  </si>
  <si>
    <t>MARTINIQUE PL</t>
  </si>
  <si>
    <t>MCCULLOCH CT</t>
  </si>
  <si>
    <t>McCULLOCH PL</t>
  </si>
  <si>
    <t>METZ LN</t>
  </si>
  <si>
    <t>MINNOW LN</t>
  </si>
  <si>
    <t>NOLINA LN</t>
  </si>
  <si>
    <t>OCEANIC LN</t>
  </si>
  <si>
    <t>OLIVER LN</t>
  </si>
  <si>
    <t>LITTLER LN</t>
  </si>
  <si>
    <t>ORO GRANDE LN</t>
  </si>
  <si>
    <t>PARK LN</t>
  </si>
  <si>
    <t>PENA LN</t>
  </si>
  <si>
    <t>SAFARI LN</t>
  </si>
  <si>
    <t>SARATOGA CT</t>
  </si>
  <si>
    <t>SARATOGA DR</t>
  </si>
  <si>
    <t>SARATOGA PL</t>
  </si>
  <si>
    <t>SATURN LN</t>
  </si>
  <si>
    <t>SHOSHONE CT</t>
  </si>
  <si>
    <t>SHOSHONE LN</t>
  </si>
  <si>
    <t>SHOSHONE DR</t>
  </si>
  <si>
    <t>SHOSHONE PL</t>
  </si>
  <si>
    <t>SHOSHONE PLZ</t>
  </si>
  <si>
    <t>SILVER CLIPPER PL</t>
  </si>
  <si>
    <t>SOTOL LN</t>
  </si>
  <si>
    <t>ACOMA BLVD</t>
  </si>
  <si>
    <t>SOUTHWIND LN</t>
  </si>
  <si>
    <t>SOUTHWIND AVE</t>
  </si>
  <si>
    <t>STINGRAY LN</t>
  </si>
  <si>
    <t>SUNCHASER LN</t>
  </si>
  <si>
    <t>SUNCHIEF LN</t>
  </si>
  <si>
    <t>KEYWESTER DR</t>
  </si>
  <si>
    <t>SUNFISH LN</t>
  </si>
  <si>
    <t>TRADEWIND DR</t>
  </si>
  <si>
    <t>SUNLINER LN</t>
  </si>
  <si>
    <t>SURF RIDER LN</t>
  </si>
  <si>
    <t>SURFSONG LN</t>
  </si>
  <si>
    <t>WAYFARER LN</t>
  </si>
  <si>
    <t>TAHITIAN CIR</t>
  </si>
  <si>
    <t>TAHITIAN CT</t>
  </si>
  <si>
    <t>TAOS LN</t>
  </si>
  <si>
    <t>TEMPEST LN</t>
  </si>
  <si>
    <t>THISTLE LN</t>
  </si>
  <si>
    <t>TIOGA LN</t>
  </si>
  <si>
    <t>TITAN LN</t>
  </si>
  <si>
    <t>TORRITO LN</t>
  </si>
  <si>
    <t>TRITON LN</t>
  </si>
  <si>
    <t>TYPHOON LN</t>
  </si>
  <si>
    <t>VENTURER LN</t>
  </si>
  <si>
    <t>WAR EAGLE PLZ</t>
  </si>
  <si>
    <t>ROANOAKE DR</t>
  </si>
  <si>
    <t>WARM SPRINGS CIR</t>
  </si>
  <si>
    <t>WARM SPRINGS PL</t>
  </si>
  <si>
    <t>WINDOW ROCK PLZ</t>
  </si>
  <si>
    <t>WINDOW ROCK DR</t>
  </si>
  <si>
    <t>ALTERNATES</t>
  </si>
  <si>
    <t>Base Bid Total</t>
  </si>
  <si>
    <t>Alternates Total</t>
  </si>
  <si>
    <t>Base Bid w/Alternate Total</t>
  </si>
  <si>
    <t>Street Name</t>
  </si>
  <si>
    <t xml:space="preserve">              STREETS, BIKE LANES &amp; CENTER 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</si>
</sst>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#.##"/>
    <numFmt numFmtId="165" formatCode="#,###,###,###"/>
    <numFmt numFmtId="166" formatCode="#,###,###,###.00"/>
    <numFmt numFmtId="167" formatCode="###,###,###,###,##0.###"/>
  </numFmts>
  <fonts count="6" x14ac:knownFonts="1">
    <font>
      <sz val="8.25"/>
      <color indexed="8"/>
      <name val="Microsoft Sans Serif"/>
      <charset val="1"/>
    </font>
    <font>
      <b/>
      <u/>
      <sz val="8.25"/>
      <color indexed="8"/>
      <name val="Microsoft Sans Serif"/>
      <family val="2"/>
    </font>
    <font>
      <b/>
      <sz val="8.25"/>
      <color indexed="8"/>
      <name val="Microsoft Sans Serif"/>
      <family val="2"/>
    </font>
    <font>
      <sz val="8.25"/>
      <color indexed="8"/>
      <name val="Microsoft Sans Serif"/>
      <family val="2"/>
    </font>
    <font>
      <i/>
      <sz val="8.25"/>
      <color indexed="8"/>
      <name val="Microsoft Sans Serif"/>
      <family val="2"/>
    </font>
    <font>
      <b/>
      <sz val="8.25"/>
      <color indexed="8"/>
      <name val="Microsoft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6" fontId="4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4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/>
    <xf numFmtId="167" fontId="1" fillId="2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77"/>
  <sheetViews>
    <sheetView tabSelected="1" view="pageLayout" topLeftCell="A13" zoomScaleNormal="100" workbookViewId="0">
      <selection activeCell="B27" sqref="B27"/>
    </sheetView>
  </sheetViews>
  <sheetFormatPr defaultRowHeight="10.5" x14ac:dyDescent="0.15"/>
  <cols>
    <col min="1" max="1" width="29.33203125" style="3" customWidth="1"/>
    <col min="2" max="2" width="24.1640625" style="3" customWidth="1"/>
    <col min="3" max="3" width="27" style="3" customWidth="1"/>
    <col min="4" max="4" width="14.83203125" style="24" customWidth="1"/>
    <col min="5" max="5" width="11.33203125" style="3" hidden="1" customWidth="1"/>
    <col min="6" max="6" width="11.5" style="3" hidden="1" customWidth="1"/>
    <col min="7" max="7" width="17.6640625" style="3" customWidth="1"/>
    <col min="8" max="8" width="11.6640625" style="3" customWidth="1"/>
    <col min="9" max="16384" width="9.33203125" style="3"/>
  </cols>
  <sheetData>
    <row r="2" spans="1:7" x14ac:dyDescent="0.15">
      <c r="B2" s="4" t="s">
        <v>208</v>
      </c>
      <c r="C2" s="4"/>
    </row>
    <row r="3" spans="1:7" x14ac:dyDescent="0.15">
      <c r="C3" s="4"/>
    </row>
    <row r="4" spans="1:7" s="2" customFormat="1" ht="14.25" customHeight="1" x14ac:dyDescent="0.15">
      <c r="A4" s="1" t="s">
        <v>207</v>
      </c>
      <c r="B4" s="1" t="s">
        <v>0</v>
      </c>
      <c r="C4" s="1" t="s">
        <v>1</v>
      </c>
      <c r="D4" s="25" t="s">
        <v>2</v>
      </c>
      <c r="E4" s="1" t="s">
        <v>3</v>
      </c>
      <c r="F4" s="1" t="s">
        <v>4</v>
      </c>
      <c r="G4" s="1" t="s">
        <v>5</v>
      </c>
    </row>
    <row r="6" spans="1:7" ht="14.25" customHeight="1" x14ac:dyDescent="0.15">
      <c r="A6" s="10" t="s">
        <v>6</v>
      </c>
      <c r="B6" s="10" t="s">
        <v>7</v>
      </c>
      <c r="C6" s="10" t="s">
        <v>9</v>
      </c>
      <c r="D6" s="26">
        <v>4145</v>
      </c>
      <c r="E6" s="11">
        <v>24.000000000000004</v>
      </c>
      <c r="F6" s="12">
        <v>118030</v>
      </c>
      <c r="G6" s="10">
        <v>13115</v>
      </c>
    </row>
    <row r="7" spans="1:7" ht="14.25" customHeight="1" x14ac:dyDescent="0.15">
      <c r="A7" s="13" t="s">
        <v>84</v>
      </c>
      <c r="B7" s="13" t="s">
        <v>85</v>
      </c>
      <c r="C7" s="13" t="s">
        <v>44</v>
      </c>
      <c r="D7" s="27">
        <v>895.00001105769672</v>
      </c>
      <c r="E7" s="14">
        <v>20</v>
      </c>
      <c r="F7" s="15">
        <v>23690.000226768749</v>
      </c>
      <c r="G7" s="13">
        <v>2632</v>
      </c>
    </row>
    <row r="8" spans="1:7" ht="14.25" customHeight="1" x14ac:dyDescent="0.15">
      <c r="A8" s="10" t="s">
        <v>97</v>
      </c>
      <c r="B8" s="10" t="s">
        <v>98</v>
      </c>
      <c r="C8" s="10" t="s">
        <v>44</v>
      </c>
      <c r="D8" s="26">
        <v>450.00000000000006</v>
      </c>
      <c r="E8" s="11">
        <v>20</v>
      </c>
      <c r="F8" s="12">
        <v>12168.000002823093</v>
      </c>
      <c r="G8" s="10">
        <v>1352</v>
      </c>
    </row>
    <row r="9" spans="1:7" ht="14.25" customHeight="1" x14ac:dyDescent="0.15">
      <c r="A9" s="10" t="s">
        <v>99</v>
      </c>
      <c r="B9" s="10" t="s">
        <v>98</v>
      </c>
      <c r="C9" s="10" t="s">
        <v>44</v>
      </c>
      <c r="D9" s="26">
        <v>400</v>
      </c>
      <c r="E9" s="11">
        <v>21</v>
      </c>
      <c r="F9" s="12">
        <v>10078.000002634884</v>
      </c>
      <c r="G9" s="10">
        <v>1120</v>
      </c>
    </row>
    <row r="10" spans="1:7" ht="14.25" customHeight="1" x14ac:dyDescent="0.15">
      <c r="A10" s="10" t="s">
        <v>100</v>
      </c>
      <c r="B10" s="10" t="s">
        <v>15</v>
      </c>
      <c r="C10" s="10" t="s">
        <v>44</v>
      </c>
      <c r="D10" s="26">
        <v>895.00001105769672</v>
      </c>
      <c r="E10" s="11">
        <v>21</v>
      </c>
      <c r="F10" s="12">
        <v>22394.000238107183</v>
      </c>
      <c r="G10" s="10">
        <v>2488</v>
      </c>
    </row>
    <row r="11" spans="1:7" ht="14.25" customHeight="1" x14ac:dyDescent="0.15">
      <c r="A11" s="10" t="s">
        <v>101</v>
      </c>
      <c r="B11" s="10" t="s">
        <v>98</v>
      </c>
      <c r="C11" s="10" t="s">
        <v>44</v>
      </c>
      <c r="D11" s="26">
        <v>250</v>
      </c>
      <c r="E11" s="11">
        <v>23.000000000000004</v>
      </c>
      <c r="F11" s="12">
        <v>7935.0000018036417</v>
      </c>
      <c r="G11" s="10">
        <v>882</v>
      </c>
    </row>
    <row r="12" spans="1:7" ht="14.25" customHeight="1" x14ac:dyDescent="0.15">
      <c r="A12" s="10" t="s">
        <v>10</v>
      </c>
      <c r="B12" s="10" t="s">
        <v>11</v>
      </c>
      <c r="C12" s="10" t="s">
        <v>12</v>
      </c>
      <c r="D12" s="26">
        <v>1450</v>
      </c>
      <c r="E12" s="11">
        <v>24.000000296519243</v>
      </c>
      <c r="F12" s="12">
        <f>PRODUCT(D12,E12)</f>
        <v>34800.000429952903</v>
      </c>
      <c r="G12" s="10">
        <f>QUOTIENT(F12,9)</f>
        <v>3866</v>
      </c>
    </row>
    <row r="13" spans="1:7" ht="14.25" customHeight="1" x14ac:dyDescent="0.15">
      <c r="A13" s="10" t="s">
        <v>10</v>
      </c>
      <c r="B13" s="10" t="s">
        <v>12</v>
      </c>
      <c r="C13" s="10" t="s">
        <v>7</v>
      </c>
      <c r="D13" s="26">
        <v>1165.0000000000002</v>
      </c>
      <c r="E13" s="11">
        <v>44</v>
      </c>
      <c r="F13" s="12">
        <v>51710.000016079073</v>
      </c>
      <c r="G13" s="10">
        <v>5746</v>
      </c>
    </row>
    <row r="14" spans="1:7" ht="14.25" customHeight="1" x14ac:dyDescent="0.15">
      <c r="A14" s="10" t="s">
        <v>13</v>
      </c>
      <c r="B14" s="10" t="s">
        <v>14</v>
      </c>
      <c r="C14" s="10" t="s">
        <v>15</v>
      </c>
      <c r="D14" s="26">
        <v>1450.0000000000002</v>
      </c>
      <c r="E14" s="11">
        <v>24.000000296519243</v>
      </c>
      <c r="F14" s="12">
        <v>38000.000440868847</v>
      </c>
      <c r="G14" s="10">
        <v>4222</v>
      </c>
    </row>
    <row r="15" spans="1:7" ht="14.25" customHeight="1" x14ac:dyDescent="0.15">
      <c r="A15" s="10" t="s">
        <v>16</v>
      </c>
      <c r="B15" s="10" t="s">
        <v>17</v>
      </c>
      <c r="C15" s="10" t="s">
        <v>7</v>
      </c>
      <c r="D15" s="26">
        <v>7230</v>
      </c>
      <c r="E15" s="11">
        <v>24.000000296519243</v>
      </c>
      <c r="F15" s="12">
        <v>190770</v>
      </c>
      <c r="G15" s="10">
        <v>21197</v>
      </c>
    </row>
    <row r="16" spans="1:7" ht="14.25" customHeight="1" x14ac:dyDescent="0.15">
      <c r="A16" s="10" t="s">
        <v>19</v>
      </c>
      <c r="B16" s="10" t="s">
        <v>7</v>
      </c>
      <c r="C16" s="10" t="s">
        <v>20</v>
      </c>
      <c r="D16" s="26">
        <v>4010</v>
      </c>
      <c r="E16" s="11">
        <v>54.000000000000007</v>
      </c>
      <c r="F16" s="12">
        <v>217990</v>
      </c>
      <c r="G16" s="10">
        <f>QUOTIENT(F16,9)</f>
        <v>24221</v>
      </c>
    </row>
    <row r="17" spans="1:8" ht="14.25" customHeight="1" x14ac:dyDescent="0.15">
      <c r="A17" s="10" t="s">
        <v>21</v>
      </c>
      <c r="B17" s="10" t="s">
        <v>22</v>
      </c>
      <c r="C17" s="10" t="s">
        <v>23</v>
      </c>
      <c r="D17" s="26">
        <v>1475.0000000000002</v>
      </c>
      <c r="E17" s="11">
        <v>35.000000000000007</v>
      </c>
      <c r="F17" s="12">
        <v>13000</v>
      </c>
      <c r="G17" s="10">
        <f>QUOTIENT(F17,9)</f>
        <v>1444</v>
      </c>
    </row>
    <row r="18" spans="1:8" ht="14.25" customHeight="1" x14ac:dyDescent="0.15">
      <c r="A18" s="10" t="s">
        <v>21</v>
      </c>
      <c r="B18" s="10" t="s">
        <v>24</v>
      </c>
      <c r="C18" s="10" t="s">
        <v>7</v>
      </c>
      <c r="D18" s="26">
        <v>1750.0000000000002</v>
      </c>
      <c r="E18" s="11">
        <v>25</v>
      </c>
      <c r="F18" s="12">
        <v>55000</v>
      </c>
      <c r="G18" s="10">
        <f>QUOTIENT(F18,9)</f>
        <v>6111</v>
      </c>
    </row>
    <row r="19" spans="1:8" ht="14.25" customHeight="1" x14ac:dyDescent="0.15">
      <c r="A19" s="10" t="s">
        <v>21</v>
      </c>
      <c r="B19" s="10" t="s">
        <v>23</v>
      </c>
      <c r="C19" s="10" t="s">
        <v>24</v>
      </c>
      <c r="D19" s="26">
        <v>2550.0000000000005</v>
      </c>
      <c r="E19" s="11">
        <v>24.000000000000004</v>
      </c>
      <c r="F19" s="12">
        <v>103000</v>
      </c>
      <c r="G19" s="10">
        <f>QUOTIENT(F19,9)</f>
        <v>11444</v>
      </c>
      <c r="H19" s="5" t="s">
        <v>27</v>
      </c>
    </row>
    <row r="20" spans="1:8" ht="14.25" customHeight="1" x14ac:dyDescent="0.15">
      <c r="A20" s="13" t="s">
        <v>25</v>
      </c>
      <c r="B20" s="13" t="s">
        <v>26</v>
      </c>
      <c r="C20" s="13" t="s">
        <v>18</v>
      </c>
      <c r="D20" s="27">
        <v>450.00000000000006</v>
      </c>
      <c r="E20" s="14">
        <v>42</v>
      </c>
      <c r="F20" s="15">
        <v>20700.00000592849</v>
      </c>
      <c r="G20" s="13">
        <v>2300</v>
      </c>
    </row>
    <row r="21" spans="1:8" ht="14.25" customHeight="1" x14ac:dyDescent="0.15">
      <c r="A21" s="10" t="s">
        <v>125</v>
      </c>
      <c r="B21" s="10" t="s">
        <v>126</v>
      </c>
      <c r="C21" s="10" t="s">
        <v>44</v>
      </c>
      <c r="D21" s="26">
        <v>700</v>
      </c>
      <c r="E21" s="11">
        <v>23.000000000000004</v>
      </c>
      <c r="F21" s="12">
        <v>18148.000005050195</v>
      </c>
      <c r="G21" s="10">
        <v>2016</v>
      </c>
    </row>
    <row r="22" spans="1:8" ht="14.25" customHeight="1" x14ac:dyDescent="0.15">
      <c r="A22" s="10" t="s">
        <v>127</v>
      </c>
      <c r="B22" s="10" t="s">
        <v>128</v>
      </c>
      <c r="C22" s="10" t="s">
        <v>44</v>
      </c>
      <c r="D22" s="26">
        <v>275</v>
      </c>
      <c r="E22" s="11">
        <v>21</v>
      </c>
      <c r="F22" s="12">
        <v>8092.0000018114833</v>
      </c>
      <c r="G22" s="10">
        <v>899</v>
      </c>
    </row>
    <row r="23" spans="1:8" ht="14.25" customHeight="1" x14ac:dyDescent="0.15">
      <c r="A23" s="10" t="s">
        <v>129</v>
      </c>
      <c r="B23" s="10" t="s">
        <v>128</v>
      </c>
      <c r="C23" s="10" t="s">
        <v>44</v>
      </c>
      <c r="D23" s="26">
        <v>300</v>
      </c>
      <c r="E23" s="11">
        <v>21</v>
      </c>
      <c r="F23" s="12">
        <v>9242.0000019761628</v>
      </c>
      <c r="G23" s="10">
        <v>1027</v>
      </c>
    </row>
    <row r="24" spans="1:8" ht="14.25" customHeight="1" x14ac:dyDescent="0.15">
      <c r="A24" s="10" t="s">
        <v>28</v>
      </c>
      <c r="B24" s="10" t="s">
        <v>29</v>
      </c>
      <c r="C24" s="10" t="s">
        <v>30</v>
      </c>
      <c r="D24" s="26">
        <v>4964.9999999801403</v>
      </c>
      <c r="E24" s="11">
        <v>52.99999999978801</v>
      </c>
      <c r="F24" s="12">
        <v>247370.00007561536</v>
      </c>
      <c r="G24" s="10">
        <v>27486</v>
      </c>
    </row>
    <row r="25" spans="1:8" ht="14.25" customHeight="1" x14ac:dyDescent="0.15">
      <c r="A25" s="16" t="s">
        <v>31</v>
      </c>
      <c r="B25" s="16" t="s">
        <v>29</v>
      </c>
      <c r="C25" s="16" t="s">
        <v>32</v>
      </c>
      <c r="D25" s="28">
        <v>6750</v>
      </c>
      <c r="E25" s="17">
        <v>10</v>
      </c>
      <c r="F25" s="18">
        <f>PRODUCT(D25,E25)</f>
        <v>67500</v>
      </c>
      <c r="G25" s="19">
        <f>QUOTIENT(F25,9)</f>
        <v>7500</v>
      </c>
    </row>
    <row r="26" spans="1:8" ht="14.25" customHeight="1" x14ac:dyDescent="0.15">
      <c r="A26" s="10" t="s">
        <v>138</v>
      </c>
      <c r="B26" s="10" t="s">
        <v>139</v>
      </c>
      <c r="C26" s="10" t="s">
        <v>44</v>
      </c>
      <c r="D26" s="26">
        <v>105</v>
      </c>
      <c r="E26" s="11">
        <v>39.000000000000007</v>
      </c>
      <c r="F26" s="12">
        <v>5505.0000012845067</v>
      </c>
      <c r="G26" s="10">
        <v>612</v>
      </c>
    </row>
    <row r="27" spans="1:8" ht="14.25" customHeight="1" x14ac:dyDescent="0.15">
      <c r="A27" s="10" t="s">
        <v>8</v>
      </c>
      <c r="B27" s="10" t="s">
        <v>33</v>
      </c>
      <c r="C27" s="10" t="s">
        <v>7</v>
      </c>
      <c r="D27" s="26">
        <v>8600</v>
      </c>
      <c r="E27" s="11">
        <v>24.000000296519243</v>
      </c>
      <c r="F27" s="12">
        <v>226600</v>
      </c>
      <c r="G27" s="10">
        <v>25177</v>
      </c>
    </row>
    <row r="28" spans="1:8" ht="14.25" customHeight="1" x14ac:dyDescent="0.15">
      <c r="A28" s="10" t="s">
        <v>142</v>
      </c>
      <c r="B28" s="10" t="s">
        <v>143</v>
      </c>
      <c r="C28" s="10" t="s">
        <v>44</v>
      </c>
      <c r="D28" s="26">
        <v>100</v>
      </c>
      <c r="E28" s="11">
        <v>39.000000000000007</v>
      </c>
      <c r="F28" s="12">
        <v>5612.0000012233404</v>
      </c>
      <c r="G28" s="10">
        <v>623</v>
      </c>
    </row>
    <row r="29" spans="1:8" ht="14.25" customHeight="1" x14ac:dyDescent="0.15">
      <c r="A29" s="10" t="s">
        <v>22</v>
      </c>
      <c r="B29" s="10" t="s">
        <v>34</v>
      </c>
      <c r="C29" s="10" t="s">
        <v>35</v>
      </c>
      <c r="D29" s="26">
        <v>200</v>
      </c>
      <c r="E29" s="11">
        <v>18</v>
      </c>
      <c r="F29" s="12">
        <f>PRODUCT(D29,E29)</f>
        <v>3600</v>
      </c>
      <c r="G29" s="10">
        <f t="shared" ref="G29:G38" si="0">QUOTIENT(F29,9)</f>
        <v>400</v>
      </c>
    </row>
    <row r="30" spans="1:8" ht="14.25" customHeight="1" x14ac:dyDescent="0.15">
      <c r="A30" s="10" t="s">
        <v>22</v>
      </c>
      <c r="B30" s="10" t="s">
        <v>35</v>
      </c>
      <c r="C30" s="10" t="s">
        <v>36</v>
      </c>
      <c r="D30" s="26">
        <v>935</v>
      </c>
      <c r="E30" s="11">
        <v>18</v>
      </c>
      <c r="F30" s="12">
        <f>PRODUCT(D30,E30)</f>
        <v>16830</v>
      </c>
      <c r="G30" s="10">
        <f t="shared" si="0"/>
        <v>1870</v>
      </c>
    </row>
    <row r="31" spans="1:8" ht="14.25" customHeight="1" x14ac:dyDescent="0.15">
      <c r="A31" s="13" t="s">
        <v>22</v>
      </c>
      <c r="B31" s="13" t="s">
        <v>34</v>
      </c>
      <c r="C31" s="13" t="s">
        <v>35</v>
      </c>
      <c r="D31" s="27">
        <v>200</v>
      </c>
      <c r="E31" s="14">
        <v>12</v>
      </c>
      <c r="F31" s="14">
        <f>PRODUCT(D31:E31)</f>
        <v>2400</v>
      </c>
      <c r="G31" s="14">
        <f t="shared" si="0"/>
        <v>266</v>
      </c>
    </row>
    <row r="32" spans="1:8" ht="14.25" customHeight="1" x14ac:dyDescent="0.15">
      <c r="A32" s="13" t="s">
        <v>22</v>
      </c>
      <c r="B32" s="13" t="s">
        <v>35</v>
      </c>
      <c r="C32" s="13" t="s">
        <v>36</v>
      </c>
      <c r="D32" s="27">
        <v>935</v>
      </c>
      <c r="E32" s="14">
        <v>12</v>
      </c>
      <c r="F32" s="14">
        <f>PRODUCT(D32:E32)</f>
        <v>11220</v>
      </c>
      <c r="G32" s="14">
        <f t="shared" si="0"/>
        <v>1246</v>
      </c>
    </row>
    <row r="33" spans="1:7" ht="14.25" customHeight="1" x14ac:dyDescent="0.15">
      <c r="A33" s="10" t="s">
        <v>37</v>
      </c>
      <c r="B33" s="10" t="s">
        <v>38</v>
      </c>
      <c r="C33" s="10" t="s">
        <v>39</v>
      </c>
      <c r="D33" s="26">
        <v>3300.0000000000005</v>
      </c>
      <c r="E33" s="11">
        <v>18</v>
      </c>
      <c r="F33" s="12">
        <f>PRODUCT(D33,E33)</f>
        <v>59400.000000000007</v>
      </c>
      <c r="G33" s="10">
        <f t="shared" si="0"/>
        <v>6600</v>
      </c>
    </row>
    <row r="34" spans="1:7" ht="14.25" customHeight="1" x14ac:dyDescent="0.15">
      <c r="A34" s="10" t="s">
        <v>37</v>
      </c>
      <c r="B34" s="10" t="s">
        <v>39</v>
      </c>
      <c r="C34" s="10" t="s">
        <v>40</v>
      </c>
      <c r="D34" s="26">
        <v>3190</v>
      </c>
      <c r="E34" s="11">
        <v>18</v>
      </c>
      <c r="F34" s="12">
        <f>PRODUCT(D34,E34)</f>
        <v>57420</v>
      </c>
      <c r="G34" s="10">
        <f t="shared" si="0"/>
        <v>6380</v>
      </c>
    </row>
    <row r="35" spans="1:7" ht="14.25" customHeight="1" x14ac:dyDescent="0.15">
      <c r="A35" s="10" t="s">
        <v>37</v>
      </c>
      <c r="B35" s="10" t="s">
        <v>40</v>
      </c>
      <c r="C35" s="10" t="s">
        <v>41</v>
      </c>
      <c r="D35" s="26">
        <v>2500.0000000000005</v>
      </c>
      <c r="E35" s="11">
        <v>18</v>
      </c>
      <c r="F35" s="12">
        <f>PRODUCT(D35,E35)</f>
        <v>45000.000000000007</v>
      </c>
      <c r="G35" s="10">
        <f t="shared" si="0"/>
        <v>5000</v>
      </c>
    </row>
    <row r="36" spans="1:7" ht="14.25" customHeight="1" x14ac:dyDescent="0.15">
      <c r="A36" s="13" t="s">
        <v>37</v>
      </c>
      <c r="B36" s="13" t="s">
        <v>38</v>
      </c>
      <c r="C36" s="13" t="s">
        <v>39</v>
      </c>
      <c r="D36" s="27">
        <v>3300.0000000000005</v>
      </c>
      <c r="E36" s="14">
        <v>12</v>
      </c>
      <c r="F36" s="14">
        <f>PRODUCT(D36:E36)</f>
        <v>39600.000000000007</v>
      </c>
      <c r="G36" s="14">
        <f t="shared" si="0"/>
        <v>4400</v>
      </c>
    </row>
    <row r="37" spans="1:7" ht="14.25" customHeight="1" x14ac:dyDescent="0.15">
      <c r="A37" s="13" t="s">
        <v>37</v>
      </c>
      <c r="B37" s="13" t="s">
        <v>39</v>
      </c>
      <c r="C37" s="13" t="s">
        <v>40</v>
      </c>
      <c r="D37" s="27">
        <v>3190</v>
      </c>
      <c r="E37" s="14">
        <v>12</v>
      </c>
      <c r="F37" s="14">
        <f>PRODUCT(D37:E37)</f>
        <v>38280</v>
      </c>
      <c r="G37" s="14">
        <f t="shared" si="0"/>
        <v>4253</v>
      </c>
    </row>
    <row r="38" spans="1:7" ht="14.25" customHeight="1" x14ac:dyDescent="0.15">
      <c r="A38" s="13" t="s">
        <v>37</v>
      </c>
      <c r="B38" s="13" t="s">
        <v>40</v>
      </c>
      <c r="C38" s="13" t="s">
        <v>41</v>
      </c>
      <c r="D38" s="27">
        <v>2500.0000000000005</v>
      </c>
      <c r="E38" s="14">
        <v>12</v>
      </c>
      <c r="F38" s="14">
        <f>PRODUCT(D38:E38)</f>
        <v>30000.000000000007</v>
      </c>
      <c r="G38" s="14">
        <f t="shared" si="0"/>
        <v>3333</v>
      </c>
    </row>
    <row r="39" spans="1:7" ht="14.25" customHeight="1" x14ac:dyDescent="0.15">
      <c r="A39" s="10" t="s">
        <v>42</v>
      </c>
      <c r="B39" s="10" t="s">
        <v>22</v>
      </c>
      <c r="C39" s="10" t="s">
        <v>14</v>
      </c>
      <c r="D39" s="26">
        <v>1300.0000000000002</v>
      </c>
      <c r="E39" s="11">
        <v>36.000000444778863</v>
      </c>
      <c r="F39" s="12">
        <v>48400.000592892597</v>
      </c>
      <c r="G39" s="10">
        <v>5378</v>
      </c>
    </row>
    <row r="40" spans="1:7" ht="14.25" customHeight="1" x14ac:dyDescent="0.15">
      <c r="A40" s="10" t="s">
        <v>43</v>
      </c>
      <c r="B40" s="10" t="s">
        <v>42</v>
      </c>
      <c r="C40" s="10" t="s">
        <v>44</v>
      </c>
      <c r="D40" s="26">
        <v>450.00000000000006</v>
      </c>
      <c r="E40" s="11">
        <v>23.000000000000004</v>
      </c>
      <c r="F40" s="12">
        <v>12382.000003246556</v>
      </c>
      <c r="G40" s="10">
        <v>1376</v>
      </c>
    </row>
    <row r="41" spans="1:7" ht="14.25" customHeight="1" x14ac:dyDescent="0.15">
      <c r="A41" s="13" t="s">
        <v>7</v>
      </c>
      <c r="B41" s="13" t="s">
        <v>45</v>
      </c>
      <c r="C41" s="13" t="s">
        <v>46</v>
      </c>
      <c r="D41" s="27">
        <v>1000</v>
      </c>
      <c r="E41" s="14">
        <v>58</v>
      </c>
      <c r="F41" s="15">
        <v>58000</v>
      </c>
      <c r="G41" s="20">
        <v>6444</v>
      </c>
    </row>
    <row r="42" spans="1:7" ht="14.25" customHeight="1" x14ac:dyDescent="0.15">
      <c r="A42" s="13" t="s">
        <v>7</v>
      </c>
      <c r="B42" s="13" t="s">
        <v>47</v>
      </c>
      <c r="C42" s="13" t="s">
        <v>48</v>
      </c>
      <c r="D42" s="27">
        <v>375</v>
      </c>
      <c r="E42" s="14">
        <v>44</v>
      </c>
      <c r="F42" s="15">
        <v>16000</v>
      </c>
      <c r="G42" s="20">
        <v>1778</v>
      </c>
    </row>
    <row r="43" spans="1:7" ht="14.25" customHeight="1" x14ac:dyDescent="0.15">
      <c r="A43" s="10" t="s">
        <v>7</v>
      </c>
      <c r="B43" s="10" t="s">
        <v>6</v>
      </c>
      <c r="C43" s="10" t="s">
        <v>49</v>
      </c>
      <c r="D43" s="26">
        <v>3780.0000000000005</v>
      </c>
      <c r="E43" s="11">
        <v>53.000000000000007</v>
      </c>
      <c r="F43" s="12">
        <v>200340.00006284204</v>
      </c>
      <c r="G43" s="10">
        <v>22260</v>
      </c>
    </row>
    <row r="44" spans="1:7" ht="14.25" customHeight="1" x14ac:dyDescent="0.15">
      <c r="A44" s="10" t="s">
        <v>7</v>
      </c>
      <c r="B44" s="10" t="s">
        <v>49</v>
      </c>
      <c r="C44" s="10" t="s">
        <v>16</v>
      </c>
      <c r="D44" s="26">
        <v>3060</v>
      </c>
      <c r="E44" s="11">
        <v>53.000000000000007</v>
      </c>
      <c r="F44" s="12">
        <v>162180.00005087213</v>
      </c>
      <c r="G44" s="10">
        <v>18020</v>
      </c>
    </row>
    <row r="45" spans="1:7" ht="14.25" customHeight="1" x14ac:dyDescent="0.15">
      <c r="A45" s="10" t="s">
        <v>7</v>
      </c>
      <c r="B45" s="10" t="s">
        <v>16</v>
      </c>
      <c r="C45" s="10" t="s">
        <v>50</v>
      </c>
      <c r="D45" s="26">
        <v>325</v>
      </c>
      <c r="E45" s="11">
        <v>54.000000000000007</v>
      </c>
      <c r="F45" s="12">
        <v>17550.00000550503</v>
      </c>
      <c r="G45" s="10">
        <v>1950</v>
      </c>
    </row>
    <row r="46" spans="1:7" ht="14.25" customHeight="1" x14ac:dyDescent="0.15">
      <c r="A46" s="10" t="s">
        <v>18</v>
      </c>
      <c r="B46" s="10" t="s">
        <v>51</v>
      </c>
      <c r="C46" s="10" t="s">
        <v>19</v>
      </c>
      <c r="D46" s="26">
        <v>1390</v>
      </c>
      <c r="E46" s="11">
        <v>24.000000296519243</v>
      </c>
      <c r="F46" s="12">
        <v>37410.000422626006</v>
      </c>
      <c r="G46" s="10">
        <v>4157</v>
      </c>
    </row>
    <row r="47" spans="1:7" ht="14.25" customHeight="1" x14ac:dyDescent="0.15">
      <c r="A47" s="10" t="s">
        <v>18</v>
      </c>
      <c r="B47" s="10" t="s">
        <v>52</v>
      </c>
      <c r="C47" s="10" t="s">
        <v>7</v>
      </c>
      <c r="D47" s="26">
        <v>5205</v>
      </c>
      <c r="E47" s="11">
        <v>24.000000296519243</v>
      </c>
      <c r="F47" s="12">
        <v>160720.00158256714</v>
      </c>
      <c r="G47" s="10">
        <v>17858</v>
      </c>
    </row>
    <row r="48" spans="1:7" ht="14.25" customHeight="1" x14ac:dyDescent="0.15">
      <c r="A48" s="10" t="s">
        <v>18</v>
      </c>
      <c r="B48" s="10" t="s">
        <v>19</v>
      </c>
      <c r="C48" s="10" t="s">
        <v>52</v>
      </c>
      <c r="D48" s="26">
        <v>1380.0000000000002</v>
      </c>
      <c r="E48" s="11">
        <v>24.000000296519243</v>
      </c>
      <c r="F48" s="12">
        <v>38170.000419585529</v>
      </c>
      <c r="G48" s="10">
        <v>4241</v>
      </c>
    </row>
    <row r="49" spans="1:7" ht="14.25" customHeight="1" x14ac:dyDescent="0.15">
      <c r="A49" s="10" t="s">
        <v>18</v>
      </c>
      <c r="B49" s="10" t="s">
        <v>7</v>
      </c>
      <c r="C49" s="10" t="s">
        <v>8</v>
      </c>
      <c r="D49" s="26">
        <v>3180</v>
      </c>
      <c r="E49" s="11">
        <v>24.000000296519243</v>
      </c>
      <c r="F49" s="12">
        <v>89420.000966871012</v>
      </c>
      <c r="G49" s="10">
        <v>9936</v>
      </c>
    </row>
    <row r="50" spans="1:7" ht="14.25" customHeight="1" x14ac:dyDescent="0.15">
      <c r="A50" s="13" t="s">
        <v>53</v>
      </c>
      <c r="B50" s="13" t="s">
        <v>54</v>
      </c>
      <c r="C50" s="13" t="s">
        <v>15</v>
      </c>
      <c r="D50" s="27">
        <v>1490.0000000000002</v>
      </c>
      <c r="E50" s="14">
        <v>24.000000296519243</v>
      </c>
      <c r="F50" s="21">
        <v>40160.000453030749</v>
      </c>
      <c r="G50" s="13">
        <v>4462</v>
      </c>
    </row>
    <row r="51" spans="1:7" ht="14.25" customHeight="1" x14ac:dyDescent="0.15">
      <c r="A51" s="10" t="s">
        <v>52</v>
      </c>
      <c r="B51" s="10" t="s">
        <v>55</v>
      </c>
      <c r="C51" s="10" t="s">
        <v>56</v>
      </c>
      <c r="D51" s="26">
        <v>2700</v>
      </c>
      <c r="E51" s="11">
        <v>18</v>
      </c>
      <c r="F51" s="12">
        <v>143100.00004488716</v>
      </c>
      <c r="G51" s="10">
        <v>15900</v>
      </c>
    </row>
    <row r="52" spans="1:7" ht="14.25" customHeight="1" x14ac:dyDescent="0.15">
      <c r="A52" s="10" t="s">
        <v>52</v>
      </c>
      <c r="B52" s="10" t="s">
        <v>18</v>
      </c>
      <c r="C52" s="10" t="s">
        <v>55</v>
      </c>
      <c r="D52" s="26">
        <v>2300</v>
      </c>
      <c r="E52" s="11">
        <v>12</v>
      </c>
      <c r="F52" s="11">
        <f>PRODUCT(D52:E52)</f>
        <v>27600</v>
      </c>
      <c r="G52" s="11">
        <f t="shared" ref="G52:G63" si="1">QUOTIENT(F52,9)</f>
        <v>3066</v>
      </c>
    </row>
    <row r="53" spans="1:7" ht="14.25" customHeight="1" x14ac:dyDescent="0.15">
      <c r="A53" s="13" t="s">
        <v>52</v>
      </c>
      <c r="B53" s="13" t="s">
        <v>55</v>
      </c>
      <c r="C53" s="13" t="s">
        <v>56</v>
      </c>
      <c r="D53" s="27">
        <v>2700</v>
      </c>
      <c r="E53" s="14">
        <v>12</v>
      </c>
      <c r="F53" s="14">
        <f>PRODUCT(D53:E53)</f>
        <v>32400</v>
      </c>
      <c r="G53" s="14">
        <f t="shared" si="1"/>
        <v>3600</v>
      </c>
    </row>
    <row r="54" spans="1:7" ht="14.25" customHeight="1" x14ac:dyDescent="0.15">
      <c r="A54" s="10" t="s">
        <v>57</v>
      </c>
      <c r="B54" s="10" t="s">
        <v>58</v>
      </c>
      <c r="C54" s="10" t="s">
        <v>59</v>
      </c>
      <c r="D54" s="26">
        <v>7900</v>
      </c>
      <c r="E54" s="11">
        <v>20</v>
      </c>
      <c r="F54" s="12">
        <f>PRODUCT(D54,E54)</f>
        <v>158000</v>
      </c>
      <c r="G54" s="10">
        <f t="shared" si="1"/>
        <v>17555</v>
      </c>
    </row>
    <row r="55" spans="1:7" ht="14.25" customHeight="1" x14ac:dyDescent="0.15">
      <c r="A55" s="10" t="s">
        <v>57</v>
      </c>
      <c r="B55" s="10" t="s">
        <v>59</v>
      </c>
      <c r="C55" s="10" t="s">
        <v>37</v>
      </c>
      <c r="D55" s="26">
        <v>1475.0000000000002</v>
      </c>
      <c r="E55" s="11">
        <v>20</v>
      </c>
      <c r="F55" s="12">
        <f>PRODUCT(D55,E55)</f>
        <v>29500.000000000004</v>
      </c>
      <c r="G55" s="10">
        <f t="shared" si="1"/>
        <v>3277</v>
      </c>
    </row>
    <row r="56" spans="1:7" ht="14.25" customHeight="1" x14ac:dyDescent="0.15">
      <c r="A56" s="10" t="s">
        <v>57</v>
      </c>
      <c r="B56" s="10" t="s">
        <v>37</v>
      </c>
      <c r="C56" s="10" t="s">
        <v>60</v>
      </c>
      <c r="D56" s="26">
        <v>4930</v>
      </c>
      <c r="E56" s="11">
        <v>20</v>
      </c>
      <c r="F56" s="12">
        <f>PRODUCT(D56,E56)</f>
        <v>98600</v>
      </c>
      <c r="G56" s="10">
        <f t="shared" si="1"/>
        <v>10955</v>
      </c>
    </row>
    <row r="57" spans="1:7" ht="14.25" customHeight="1" x14ac:dyDescent="0.15">
      <c r="A57" s="10" t="s">
        <v>57</v>
      </c>
      <c r="B57" s="10" t="s">
        <v>60</v>
      </c>
      <c r="C57" s="10" t="s">
        <v>61</v>
      </c>
      <c r="D57" s="26">
        <v>5925</v>
      </c>
      <c r="E57" s="11">
        <v>20</v>
      </c>
      <c r="F57" s="12">
        <f>PRODUCT(D57,E57)</f>
        <v>118500</v>
      </c>
      <c r="G57" s="10">
        <f t="shared" si="1"/>
        <v>13166</v>
      </c>
    </row>
    <row r="58" spans="1:7" ht="14.25" customHeight="1" x14ac:dyDescent="0.15">
      <c r="A58" s="10" t="s">
        <v>57</v>
      </c>
      <c r="B58" s="10" t="s">
        <v>62</v>
      </c>
      <c r="C58" s="10" t="s">
        <v>63</v>
      </c>
      <c r="D58" s="26">
        <v>4075.0000000000005</v>
      </c>
      <c r="E58" s="11">
        <v>18</v>
      </c>
      <c r="F58" s="12">
        <f>PRODUCT(D58,E58)</f>
        <v>73350.000000000015</v>
      </c>
      <c r="G58" s="10">
        <f t="shared" si="1"/>
        <v>8150</v>
      </c>
    </row>
    <row r="59" spans="1:7" ht="14.25" customHeight="1" x14ac:dyDescent="0.15">
      <c r="A59" s="13" t="s">
        <v>57</v>
      </c>
      <c r="B59" s="13" t="s">
        <v>58</v>
      </c>
      <c r="C59" s="13" t="s">
        <v>59</v>
      </c>
      <c r="D59" s="27">
        <v>7900</v>
      </c>
      <c r="E59" s="14">
        <v>13</v>
      </c>
      <c r="F59" s="14">
        <f>PRODUCT(D59:E59)</f>
        <v>102700</v>
      </c>
      <c r="G59" s="14">
        <f t="shared" si="1"/>
        <v>11411</v>
      </c>
    </row>
    <row r="60" spans="1:7" ht="14.25" customHeight="1" x14ac:dyDescent="0.15">
      <c r="A60" s="13" t="s">
        <v>57</v>
      </c>
      <c r="B60" s="13" t="s">
        <v>59</v>
      </c>
      <c r="C60" s="13" t="s">
        <v>37</v>
      </c>
      <c r="D60" s="27">
        <v>1475.0000000000002</v>
      </c>
      <c r="E60" s="14">
        <v>13</v>
      </c>
      <c r="F60" s="14">
        <f>PRODUCT(D60:E60)</f>
        <v>19175.000000000004</v>
      </c>
      <c r="G60" s="14">
        <f t="shared" si="1"/>
        <v>2130</v>
      </c>
    </row>
    <row r="61" spans="1:7" ht="14.25" customHeight="1" x14ac:dyDescent="0.15">
      <c r="A61" s="13" t="s">
        <v>57</v>
      </c>
      <c r="B61" s="13" t="s">
        <v>37</v>
      </c>
      <c r="C61" s="13" t="s">
        <v>60</v>
      </c>
      <c r="D61" s="27">
        <v>4930</v>
      </c>
      <c r="E61" s="14">
        <v>13</v>
      </c>
      <c r="F61" s="14">
        <f>PRODUCT(D61:E61)</f>
        <v>64090</v>
      </c>
      <c r="G61" s="14">
        <f t="shared" si="1"/>
        <v>7121</v>
      </c>
    </row>
    <row r="62" spans="1:7" x14ac:dyDescent="0.15">
      <c r="A62" s="13" t="s">
        <v>57</v>
      </c>
      <c r="B62" s="13" t="s">
        <v>60</v>
      </c>
      <c r="C62" s="13" t="s">
        <v>61</v>
      </c>
      <c r="D62" s="27">
        <v>5925</v>
      </c>
      <c r="E62" s="14">
        <v>13</v>
      </c>
      <c r="F62" s="14">
        <f>PRODUCT(D62:E62)</f>
        <v>77025</v>
      </c>
      <c r="G62" s="14">
        <f t="shared" si="1"/>
        <v>8558</v>
      </c>
    </row>
    <row r="63" spans="1:7" ht="14.25" customHeight="1" x14ac:dyDescent="0.15">
      <c r="A63" s="13" t="s">
        <v>57</v>
      </c>
      <c r="B63" s="13" t="s">
        <v>62</v>
      </c>
      <c r="C63" s="13" t="s">
        <v>63</v>
      </c>
      <c r="D63" s="27">
        <v>4075.0000000000005</v>
      </c>
      <c r="E63" s="14">
        <v>12</v>
      </c>
      <c r="F63" s="14">
        <f>PRODUCT(D63:E63)</f>
        <v>48900.000000000007</v>
      </c>
      <c r="G63" s="14">
        <f t="shared" si="1"/>
        <v>5433</v>
      </c>
    </row>
    <row r="64" spans="1:7" ht="14.25" customHeight="1" x14ac:dyDescent="0.15">
      <c r="A64" s="10" t="s">
        <v>26</v>
      </c>
      <c r="B64" s="10" t="s">
        <v>52</v>
      </c>
      <c r="C64" s="10" t="s">
        <v>7</v>
      </c>
      <c r="D64" s="26">
        <v>5000.0000000000009</v>
      </c>
      <c r="E64" s="11">
        <v>24.000000000000004</v>
      </c>
      <c r="F64" s="12">
        <v>155800.00003764124</v>
      </c>
      <c r="G64" s="10">
        <v>17311</v>
      </c>
    </row>
    <row r="65" spans="1:7" ht="14.25" customHeight="1" x14ac:dyDescent="0.15">
      <c r="A65" s="10" t="s">
        <v>26</v>
      </c>
      <c r="B65" s="10" t="s">
        <v>24</v>
      </c>
      <c r="C65" s="10" t="s">
        <v>51</v>
      </c>
      <c r="D65" s="26">
        <v>1800.0000000000002</v>
      </c>
      <c r="E65" s="11">
        <v>25</v>
      </c>
      <c r="F65" s="12">
        <v>53900.00001411546</v>
      </c>
      <c r="G65" s="10">
        <v>5989</v>
      </c>
    </row>
    <row r="66" spans="1:7" ht="14.25" customHeight="1" x14ac:dyDescent="0.15">
      <c r="A66" s="10" t="s">
        <v>26</v>
      </c>
      <c r="B66" s="10" t="s">
        <v>19</v>
      </c>
      <c r="C66" s="10" t="s">
        <v>52</v>
      </c>
      <c r="D66" s="26">
        <v>1340.0000000000002</v>
      </c>
      <c r="E66" s="11">
        <v>24.000000000000004</v>
      </c>
      <c r="F66" s="12">
        <v>38960.000010087846</v>
      </c>
      <c r="G66" s="10">
        <v>4329</v>
      </c>
    </row>
    <row r="67" spans="1:7" ht="14.25" customHeight="1" x14ac:dyDescent="0.15">
      <c r="A67" s="10" t="s">
        <v>26</v>
      </c>
      <c r="B67" s="10" t="s">
        <v>51</v>
      </c>
      <c r="C67" s="10" t="s">
        <v>19</v>
      </c>
      <c r="D67" s="26">
        <v>1025.0000126638427</v>
      </c>
      <c r="E67" s="11">
        <v>24.000000296519243</v>
      </c>
      <c r="F67" s="12">
        <v>25950.000615580895</v>
      </c>
      <c r="G67" s="10">
        <v>2883</v>
      </c>
    </row>
    <row r="68" spans="1:7" ht="14.25" customHeight="1" x14ac:dyDescent="0.15">
      <c r="A68" s="13" t="s">
        <v>64</v>
      </c>
      <c r="B68" s="13" t="s">
        <v>54</v>
      </c>
      <c r="C68" s="13" t="s">
        <v>65</v>
      </c>
      <c r="D68" s="27">
        <v>840</v>
      </c>
      <c r="E68" s="14">
        <v>24.000000296519243</v>
      </c>
      <c r="F68" s="15">
        <v>22860.000255399889</v>
      </c>
      <c r="G68" s="13">
        <v>2540</v>
      </c>
    </row>
    <row r="69" spans="1:7" ht="14.25" customHeight="1" x14ac:dyDescent="0.15">
      <c r="A69" s="13" t="s">
        <v>66</v>
      </c>
      <c r="B69" s="13" t="s">
        <v>67</v>
      </c>
      <c r="C69" s="13" t="s">
        <v>68</v>
      </c>
      <c r="D69" s="27">
        <v>1290</v>
      </c>
      <c r="E69" s="14">
        <v>24.000000296519243</v>
      </c>
      <c r="F69" s="15">
        <v>35280.000392221256</v>
      </c>
      <c r="G69" s="13">
        <v>3920</v>
      </c>
    </row>
    <row r="70" spans="1:7" ht="14.25" customHeight="1" x14ac:dyDescent="0.15">
      <c r="A70" s="10" t="s">
        <v>55</v>
      </c>
      <c r="B70" s="10" t="s">
        <v>69</v>
      </c>
      <c r="C70" s="10" t="s">
        <v>52</v>
      </c>
      <c r="D70" s="26">
        <v>2420.0000000000005</v>
      </c>
      <c r="E70" s="11">
        <v>44</v>
      </c>
      <c r="F70" s="12">
        <v>106930.00003340031</v>
      </c>
      <c r="G70" s="10">
        <v>11881</v>
      </c>
    </row>
    <row r="71" spans="1:7" ht="14.25" customHeight="1" x14ac:dyDescent="0.15">
      <c r="A71" s="10" t="s">
        <v>70</v>
      </c>
      <c r="B71" s="10" t="s">
        <v>69</v>
      </c>
      <c r="C71" s="10" t="s">
        <v>71</v>
      </c>
      <c r="D71" s="26">
        <v>2620</v>
      </c>
      <c r="E71" s="11">
        <v>42.000000518908671</v>
      </c>
      <c r="F71" s="12">
        <v>110940.00139405772</v>
      </c>
      <c r="G71" s="10">
        <v>12327</v>
      </c>
    </row>
    <row r="72" spans="1:7" ht="14.25" customHeight="1" x14ac:dyDescent="0.15">
      <c r="A72" s="10" t="s">
        <v>51</v>
      </c>
      <c r="B72" s="10" t="s">
        <v>19</v>
      </c>
      <c r="C72" s="10" t="s">
        <v>18</v>
      </c>
      <c r="D72" s="26">
        <v>1975</v>
      </c>
      <c r="E72" s="11">
        <v>42.000000518908671</v>
      </c>
      <c r="F72" s="12">
        <v>84750.001050864113</v>
      </c>
      <c r="G72" s="10">
        <v>9417</v>
      </c>
    </row>
    <row r="73" spans="1:7" ht="14.25" customHeight="1" x14ac:dyDescent="0.15">
      <c r="A73" s="10" t="s">
        <v>51</v>
      </c>
      <c r="B73" s="10" t="s">
        <v>18</v>
      </c>
      <c r="C73" s="10" t="s">
        <v>7</v>
      </c>
      <c r="D73" s="26">
        <v>2250</v>
      </c>
      <c r="E73" s="11">
        <v>43.000000000000007</v>
      </c>
      <c r="F73" s="12">
        <v>100350.00003034824</v>
      </c>
      <c r="G73" s="10">
        <v>11150</v>
      </c>
    </row>
    <row r="74" spans="1:7" ht="14.25" customHeight="1" x14ac:dyDescent="0.15">
      <c r="A74" s="13" t="s">
        <v>33</v>
      </c>
      <c r="B74" s="13" t="s">
        <v>26</v>
      </c>
      <c r="C74" s="13" t="s">
        <v>7</v>
      </c>
      <c r="D74" s="27">
        <v>290.00000000000006</v>
      </c>
      <c r="E74" s="14">
        <v>24.000000000000004</v>
      </c>
      <c r="F74" s="15">
        <v>9660.0000021831911</v>
      </c>
      <c r="G74" s="13">
        <v>1074</v>
      </c>
    </row>
    <row r="75" spans="1:7" ht="14.25" customHeight="1" x14ac:dyDescent="0.15">
      <c r="A75" s="13" t="s">
        <v>33</v>
      </c>
      <c r="B75" s="13" t="s">
        <v>7</v>
      </c>
      <c r="C75" s="13" t="s">
        <v>72</v>
      </c>
      <c r="D75" s="27">
        <v>3250.0000000000005</v>
      </c>
      <c r="E75" s="14">
        <v>24.000000296519243</v>
      </c>
      <c r="F75" s="15">
        <v>79350.000988154337</v>
      </c>
      <c r="G75" s="13">
        <v>8817</v>
      </c>
    </row>
    <row r="76" spans="1:7" ht="14.25" customHeight="1" x14ac:dyDescent="0.15">
      <c r="A76" s="13" t="s">
        <v>33</v>
      </c>
      <c r="B76" s="13" t="s">
        <v>18</v>
      </c>
      <c r="C76" s="13" t="s">
        <v>26</v>
      </c>
      <c r="D76" s="27">
        <v>440.00000543618609</v>
      </c>
      <c r="E76" s="14">
        <v>25</v>
      </c>
      <c r="F76" s="15">
        <v>13700.000139355097</v>
      </c>
      <c r="G76" s="13">
        <v>1522</v>
      </c>
    </row>
    <row r="77" spans="1:7" ht="14.25" customHeight="1" x14ac:dyDescent="0.15">
      <c r="A77" s="13" t="s">
        <v>33</v>
      </c>
      <c r="B77" s="13" t="s">
        <v>72</v>
      </c>
      <c r="C77" s="13" t="s">
        <v>73</v>
      </c>
      <c r="D77" s="27">
        <v>1795</v>
      </c>
      <c r="E77" s="14">
        <v>24</v>
      </c>
      <c r="F77" s="15">
        <v>44430.0000135132</v>
      </c>
      <c r="G77" s="13">
        <v>4937</v>
      </c>
    </row>
    <row r="78" spans="1:7" ht="14.25" customHeight="1" x14ac:dyDescent="0.15">
      <c r="A78" s="10" t="s">
        <v>14</v>
      </c>
      <c r="B78" s="10" t="s">
        <v>42</v>
      </c>
      <c r="C78" s="10" t="s">
        <v>74</v>
      </c>
      <c r="D78" s="26">
        <v>286</v>
      </c>
      <c r="E78" s="11">
        <v>25</v>
      </c>
      <c r="F78" s="12">
        <f>PRODUCT(D78,E78)</f>
        <v>7150</v>
      </c>
      <c r="G78" s="10">
        <f>QUOTIENT(F78,9)</f>
        <v>794</v>
      </c>
    </row>
    <row r="79" spans="1:7" ht="14.25" customHeight="1" x14ac:dyDescent="0.15">
      <c r="A79" s="10" t="s">
        <v>14</v>
      </c>
      <c r="B79" s="10" t="s">
        <v>74</v>
      </c>
      <c r="C79" s="10" t="s">
        <v>15</v>
      </c>
      <c r="D79" s="26">
        <v>1540.0000000000002</v>
      </c>
      <c r="E79" s="11">
        <v>25</v>
      </c>
      <c r="F79" s="12">
        <v>47350.000012076562</v>
      </c>
      <c r="G79" s="10">
        <v>5261</v>
      </c>
    </row>
    <row r="80" spans="1:7" ht="14.25" customHeight="1" x14ac:dyDescent="0.15">
      <c r="A80" s="10" t="s">
        <v>75</v>
      </c>
      <c r="B80" s="10" t="s">
        <v>14</v>
      </c>
      <c r="C80" s="10" t="s">
        <v>44</v>
      </c>
      <c r="D80" s="26">
        <v>675.00000833960371</v>
      </c>
      <c r="E80" s="11">
        <v>21</v>
      </c>
      <c r="F80" s="12">
        <v>18143.000179578044</v>
      </c>
      <c r="G80" s="10">
        <v>2016</v>
      </c>
    </row>
    <row r="81" spans="1:37" ht="14.25" customHeight="1" x14ac:dyDescent="0.15">
      <c r="A81" s="13" t="s">
        <v>76</v>
      </c>
      <c r="B81" s="13" t="s">
        <v>18</v>
      </c>
      <c r="C81" s="13" t="s">
        <v>19</v>
      </c>
      <c r="D81" s="27">
        <v>1365.0000000000002</v>
      </c>
      <c r="E81" s="14">
        <v>42.000000518908671</v>
      </c>
      <c r="F81" s="15">
        <v>59130.00072629343</v>
      </c>
      <c r="G81" s="13">
        <v>6570</v>
      </c>
    </row>
    <row r="82" spans="1:37" ht="14.25" customHeight="1" x14ac:dyDescent="0.15">
      <c r="A82" s="10" t="s">
        <v>77</v>
      </c>
      <c r="B82" s="10" t="s">
        <v>78</v>
      </c>
      <c r="C82" s="10" t="s">
        <v>57</v>
      </c>
      <c r="D82" s="26">
        <v>785</v>
      </c>
      <c r="E82" s="11">
        <v>24.000000296519243</v>
      </c>
      <c r="F82" s="12">
        <v>21000</v>
      </c>
      <c r="G82" s="10">
        <f>QUOTIENT(F82,9)</f>
        <v>2333</v>
      </c>
    </row>
    <row r="83" spans="1:37" ht="14.25" customHeight="1" x14ac:dyDescent="0.15">
      <c r="A83" s="13"/>
      <c r="B83" s="13"/>
      <c r="C83" s="13"/>
      <c r="D83" s="27"/>
      <c r="E83" s="14"/>
      <c r="F83" s="14"/>
      <c r="G83" s="14"/>
    </row>
    <row r="84" spans="1:37" x14ac:dyDescent="0.15">
      <c r="A84" s="19"/>
      <c r="B84" s="19"/>
      <c r="C84" s="7" t="s">
        <v>204</v>
      </c>
      <c r="D84" s="29">
        <f>SUM(D6:D83)</f>
        <v>180841.00004853518</v>
      </c>
      <c r="E84" s="19"/>
      <c r="F84" s="22" t="s">
        <v>79</v>
      </c>
      <c r="G84" s="22">
        <f>SUM(G6:G83)</f>
        <v>524481</v>
      </c>
    </row>
    <row r="85" spans="1:37" x14ac:dyDescent="0.15">
      <c r="A85" s="19"/>
      <c r="B85" s="19"/>
      <c r="C85" s="19"/>
      <c r="D85" s="30"/>
      <c r="E85" s="19"/>
      <c r="F85" s="19"/>
      <c r="G85" s="19"/>
    </row>
    <row r="86" spans="1:37" x14ac:dyDescent="0.15">
      <c r="A86" s="19"/>
      <c r="B86" s="19"/>
      <c r="C86" s="7" t="s">
        <v>203</v>
      </c>
      <c r="D86" s="30"/>
      <c r="E86" s="19"/>
      <c r="F86" s="19"/>
      <c r="G86" s="19"/>
    </row>
    <row r="87" spans="1:37" x14ac:dyDescent="0.15">
      <c r="A87" s="19"/>
      <c r="B87" s="19"/>
      <c r="C87" s="7"/>
      <c r="D87" s="30"/>
      <c r="E87" s="19"/>
      <c r="F87" s="19"/>
      <c r="G87" s="19"/>
    </row>
    <row r="88" spans="1:37" s="8" customFormat="1" ht="14.25" customHeight="1" x14ac:dyDescent="0.15">
      <c r="A88" s="10" t="s">
        <v>80</v>
      </c>
      <c r="B88" s="10" t="s">
        <v>6</v>
      </c>
      <c r="C88" s="10" t="s">
        <v>44</v>
      </c>
      <c r="D88" s="26">
        <v>200</v>
      </c>
      <c r="E88" s="11">
        <v>19.000000000000004</v>
      </c>
      <c r="F88" s="12">
        <v>7151.0000011919719</v>
      </c>
      <c r="G88" s="10">
        <v>795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8" customFormat="1" ht="14.25" customHeight="1" x14ac:dyDescent="0.15">
      <c r="A89" s="10" t="s">
        <v>81</v>
      </c>
      <c r="B89" s="10" t="s">
        <v>6</v>
      </c>
      <c r="C89" s="10" t="s">
        <v>44</v>
      </c>
      <c r="D89" s="26">
        <v>305.00000376826534</v>
      </c>
      <c r="E89" s="11">
        <v>21</v>
      </c>
      <c r="F89" s="12">
        <v>11299.000081142671</v>
      </c>
      <c r="G89" s="10">
        <v>1255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8" customFormat="1" ht="14.25" customHeight="1" x14ac:dyDescent="0.15">
      <c r="A90" s="10" t="s">
        <v>82</v>
      </c>
      <c r="B90" s="10" t="s">
        <v>6</v>
      </c>
      <c r="C90" s="10" t="s">
        <v>44</v>
      </c>
      <c r="D90" s="26">
        <v>225.00000000000003</v>
      </c>
      <c r="E90" s="11">
        <v>24.000000000000004</v>
      </c>
      <c r="F90" s="12">
        <v>7076.0000016938557</v>
      </c>
      <c r="G90" s="10">
        <v>787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8" customFormat="1" ht="14.25" customHeight="1" x14ac:dyDescent="0.15">
      <c r="A91" s="10" t="s">
        <v>83</v>
      </c>
      <c r="B91" s="10" t="s">
        <v>6</v>
      </c>
      <c r="C91" s="10" t="s">
        <v>44</v>
      </c>
      <c r="D91" s="26">
        <v>300</v>
      </c>
      <c r="E91" s="11">
        <v>22</v>
      </c>
      <c r="F91" s="12">
        <v>10209.000002070266</v>
      </c>
      <c r="G91" s="10">
        <v>1134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8" customFormat="1" ht="14.25" customHeight="1" x14ac:dyDescent="0.15">
      <c r="A92" s="10" t="s">
        <v>86</v>
      </c>
      <c r="B92" s="10" t="s">
        <v>87</v>
      </c>
      <c r="C92" s="10" t="s">
        <v>44</v>
      </c>
      <c r="D92" s="26">
        <v>180</v>
      </c>
      <c r="E92" s="11">
        <v>40</v>
      </c>
      <c r="F92" s="12">
        <v>8428.0000022584736</v>
      </c>
      <c r="G92" s="10">
        <v>936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8" customFormat="1" ht="14.25" customHeight="1" x14ac:dyDescent="0.15">
      <c r="A93" s="10" t="s">
        <v>88</v>
      </c>
      <c r="B93" s="10" t="s">
        <v>89</v>
      </c>
      <c r="C93" s="10" t="s">
        <v>44</v>
      </c>
      <c r="D93" s="26">
        <v>400</v>
      </c>
      <c r="E93" s="11">
        <v>24.000000000000004</v>
      </c>
      <c r="F93" s="12">
        <v>12824.000003011297</v>
      </c>
      <c r="G93" s="10">
        <v>1425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8" customFormat="1" ht="14.25" customHeight="1" x14ac:dyDescent="0.15">
      <c r="A94" s="10" t="s">
        <v>90</v>
      </c>
      <c r="B94" s="10" t="s">
        <v>7</v>
      </c>
      <c r="C94" s="10" t="s">
        <v>44</v>
      </c>
      <c r="D94" s="26">
        <v>275</v>
      </c>
      <c r="E94" s="11">
        <v>22</v>
      </c>
      <c r="F94" s="12">
        <v>8102.0000018977453</v>
      </c>
      <c r="G94" s="10">
        <v>900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8" customFormat="1" ht="14.25" customHeight="1" x14ac:dyDescent="0.15">
      <c r="A95" s="10" t="s">
        <v>91</v>
      </c>
      <c r="B95" s="10" t="s">
        <v>92</v>
      </c>
      <c r="C95" s="10" t="s">
        <v>44</v>
      </c>
      <c r="D95" s="26">
        <v>200</v>
      </c>
      <c r="E95" s="11">
        <v>34</v>
      </c>
      <c r="F95" s="12">
        <v>7413.0000021330006</v>
      </c>
      <c r="G95" s="10">
        <v>824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8" customFormat="1" ht="14.25" customHeight="1" x14ac:dyDescent="0.15">
      <c r="A96" s="10" t="s">
        <v>93</v>
      </c>
      <c r="B96" s="10" t="s">
        <v>7</v>
      </c>
      <c r="C96" s="10" t="s">
        <v>44</v>
      </c>
      <c r="D96" s="26">
        <v>1395</v>
      </c>
      <c r="E96" s="11">
        <v>22</v>
      </c>
      <c r="F96" s="12">
        <v>34100.000009626739</v>
      </c>
      <c r="G96" s="10">
        <v>3789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8" customFormat="1" ht="14.25" customHeight="1" x14ac:dyDescent="0.15">
      <c r="A97" s="10" t="s">
        <v>94</v>
      </c>
      <c r="B97" s="10" t="s">
        <v>7</v>
      </c>
      <c r="C97" s="10" t="s">
        <v>44</v>
      </c>
      <c r="D97" s="26">
        <v>1400.0000172969558</v>
      </c>
      <c r="E97" s="11">
        <v>22</v>
      </c>
      <c r="F97" s="12">
        <v>32000.000390194269</v>
      </c>
      <c r="G97" s="10">
        <v>3556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8" customFormat="1" ht="14.25" customHeight="1" x14ac:dyDescent="0.15">
      <c r="A98" s="10" t="s">
        <v>95</v>
      </c>
      <c r="B98" s="10" t="s">
        <v>96</v>
      </c>
      <c r="C98" s="10" t="s">
        <v>44</v>
      </c>
      <c r="D98" s="26">
        <v>100.00000123549684</v>
      </c>
      <c r="E98" s="11">
        <v>28.000000000000004</v>
      </c>
      <c r="F98" s="12">
        <v>4467.0000354722069</v>
      </c>
      <c r="G98" s="10">
        <v>496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8" customFormat="1" ht="14.25" customHeight="1" x14ac:dyDescent="0.15">
      <c r="A99" s="10" t="s">
        <v>102</v>
      </c>
      <c r="B99" s="10" t="s">
        <v>10</v>
      </c>
      <c r="C99" s="10" t="s">
        <v>44</v>
      </c>
      <c r="D99" s="26">
        <v>500</v>
      </c>
      <c r="E99" s="11">
        <v>22</v>
      </c>
      <c r="F99" s="12">
        <v>13440.000003450445</v>
      </c>
      <c r="G99" s="10">
        <v>1493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8" customFormat="1" ht="14.25" customHeight="1" x14ac:dyDescent="0.15">
      <c r="A100" s="10" t="s">
        <v>103</v>
      </c>
      <c r="B100" s="10" t="s">
        <v>92</v>
      </c>
      <c r="C100" s="10" t="s">
        <v>44</v>
      </c>
      <c r="D100" s="26">
        <v>1200</v>
      </c>
      <c r="E100" s="11">
        <v>33</v>
      </c>
      <c r="F100" s="12">
        <v>43259.000012421602</v>
      </c>
      <c r="G100" s="10">
        <v>4807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8" customFormat="1" ht="14.25" customHeight="1" x14ac:dyDescent="0.15">
      <c r="A101" s="10" t="s">
        <v>104</v>
      </c>
      <c r="B101" s="10" t="s">
        <v>33</v>
      </c>
      <c r="C101" s="10" t="s">
        <v>44</v>
      </c>
      <c r="D101" s="26">
        <v>190.000002347444</v>
      </c>
      <c r="E101" s="11">
        <v>23.000000000000004</v>
      </c>
      <c r="F101" s="12">
        <v>6629.0000553619802</v>
      </c>
      <c r="G101" s="10">
        <v>737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8" customFormat="1" ht="14.25" customHeight="1" x14ac:dyDescent="0.15">
      <c r="A102" s="10" t="s">
        <v>105</v>
      </c>
      <c r="B102" s="10" t="s">
        <v>106</v>
      </c>
      <c r="C102" s="10" t="s">
        <v>44</v>
      </c>
      <c r="D102" s="26">
        <v>390.00000000000006</v>
      </c>
      <c r="E102" s="11">
        <v>33</v>
      </c>
      <c r="F102" s="12">
        <v>15351.000004037021</v>
      </c>
      <c r="G102" s="10">
        <v>1706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8" customFormat="1" ht="14.25" customHeight="1" x14ac:dyDescent="0.15">
      <c r="A103" s="10" t="s">
        <v>107</v>
      </c>
      <c r="B103" s="10" t="s">
        <v>16</v>
      </c>
      <c r="C103" s="10" t="s">
        <v>44</v>
      </c>
      <c r="D103" s="26">
        <v>200</v>
      </c>
      <c r="E103" s="11">
        <v>22</v>
      </c>
      <c r="F103" s="12">
        <v>7272.0000013801782</v>
      </c>
      <c r="G103" s="10">
        <v>808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8" customFormat="1" ht="14.25" customHeight="1" x14ac:dyDescent="0.15">
      <c r="A104" s="10" t="s">
        <v>108</v>
      </c>
      <c r="B104" s="10" t="s">
        <v>16</v>
      </c>
      <c r="C104" s="10" t="s">
        <v>44</v>
      </c>
      <c r="D104" s="26">
        <v>250</v>
      </c>
      <c r="E104" s="11">
        <v>19.000000000000004</v>
      </c>
      <c r="F104" s="12">
        <v>7156.0000014899661</v>
      </c>
      <c r="G104" s="10">
        <v>795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8" customFormat="1" ht="14.25" customHeight="1" x14ac:dyDescent="0.15">
      <c r="A105" s="10" t="s">
        <v>109</v>
      </c>
      <c r="B105" s="10" t="s">
        <v>16</v>
      </c>
      <c r="C105" s="10" t="s">
        <v>44</v>
      </c>
      <c r="D105" s="26">
        <v>400</v>
      </c>
      <c r="E105" s="11">
        <v>19.000000000000004</v>
      </c>
      <c r="F105" s="12">
        <v>9532.0000023839439</v>
      </c>
      <c r="G105" s="10">
        <v>1059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8" customFormat="1" ht="14.25" customHeight="1" x14ac:dyDescent="0.15">
      <c r="A106" s="10" t="s">
        <v>110</v>
      </c>
      <c r="B106" s="10" t="s">
        <v>19</v>
      </c>
      <c r="C106" s="10" t="s">
        <v>44</v>
      </c>
      <c r="D106" s="26">
        <v>225.00000000000003</v>
      </c>
      <c r="E106" s="11">
        <v>26.000000000000004</v>
      </c>
      <c r="F106" s="12">
        <v>6780.0000018350092</v>
      </c>
      <c r="G106" s="10">
        <v>753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8" customFormat="1" ht="14.25" customHeight="1" x14ac:dyDescent="0.15">
      <c r="A107" s="10" t="s">
        <v>111</v>
      </c>
      <c r="B107" s="10" t="s">
        <v>19</v>
      </c>
      <c r="C107" s="10" t="s">
        <v>44</v>
      </c>
      <c r="D107" s="26">
        <v>155</v>
      </c>
      <c r="E107" s="11">
        <v>32</v>
      </c>
      <c r="F107" s="12">
        <v>5762.0000015558362</v>
      </c>
      <c r="G107" s="10">
        <v>640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8" customFormat="1" ht="14.25" customHeight="1" x14ac:dyDescent="0.15">
      <c r="A108" s="10" t="s">
        <v>112</v>
      </c>
      <c r="B108" s="10" t="s">
        <v>19</v>
      </c>
      <c r="C108" s="10" t="s">
        <v>44</v>
      </c>
      <c r="D108" s="26">
        <v>250</v>
      </c>
      <c r="E108" s="11">
        <v>24.000000000000004</v>
      </c>
      <c r="F108" s="12">
        <v>6885.000001882061</v>
      </c>
      <c r="G108" s="10">
        <v>765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8" customFormat="1" ht="14.25" customHeight="1" x14ac:dyDescent="0.15">
      <c r="A109" s="10" t="s">
        <v>113</v>
      </c>
      <c r="B109" s="10" t="s">
        <v>19</v>
      </c>
      <c r="C109" s="10" t="s">
        <v>44</v>
      </c>
      <c r="D109" s="26">
        <v>600</v>
      </c>
      <c r="E109" s="11">
        <v>22</v>
      </c>
      <c r="F109" s="12">
        <v>15824.000004140535</v>
      </c>
      <c r="G109" s="10">
        <v>1758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8" customFormat="1" ht="14.25" customHeight="1" x14ac:dyDescent="0.15">
      <c r="A110" s="10" t="s">
        <v>114</v>
      </c>
      <c r="B110" s="10" t="s">
        <v>21</v>
      </c>
      <c r="C110" s="10" t="s">
        <v>44</v>
      </c>
      <c r="D110" s="26">
        <v>200</v>
      </c>
      <c r="E110" s="11">
        <v>22</v>
      </c>
      <c r="F110" s="12">
        <v>7983.0000013801782</v>
      </c>
      <c r="G110" s="10">
        <v>887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8" customFormat="1" ht="14.25" customHeight="1" x14ac:dyDescent="0.15">
      <c r="A111" s="10" t="s">
        <v>115</v>
      </c>
      <c r="B111" s="10" t="s">
        <v>116</v>
      </c>
      <c r="C111" s="10" t="s">
        <v>44</v>
      </c>
      <c r="D111" s="26">
        <v>325.00000401536471</v>
      </c>
      <c r="E111" s="11">
        <v>23.000000000000004</v>
      </c>
      <c r="F111" s="12">
        <v>9599.0000946981236</v>
      </c>
      <c r="G111" s="10">
        <v>1067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8" customFormat="1" ht="14.25" customHeight="1" x14ac:dyDescent="0.15">
      <c r="A112" s="10" t="s">
        <v>117</v>
      </c>
      <c r="B112" s="10" t="s">
        <v>8</v>
      </c>
      <c r="C112" s="10" t="s">
        <v>44</v>
      </c>
      <c r="D112" s="26">
        <v>155</v>
      </c>
      <c r="E112" s="11">
        <v>23.000000000000004</v>
      </c>
      <c r="F112" s="12">
        <v>5738.0000011182574</v>
      </c>
      <c r="G112" s="10">
        <v>638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8" customFormat="1" ht="14.25" customHeight="1" x14ac:dyDescent="0.15">
      <c r="A113" s="10" t="s">
        <v>118</v>
      </c>
      <c r="B113" s="10" t="s">
        <v>119</v>
      </c>
      <c r="C113" s="10" t="s">
        <v>44</v>
      </c>
      <c r="D113" s="26">
        <v>505.00000000000006</v>
      </c>
      <c r="E113" s="11">
        <v>20</v>
      </c>
      <c r="F113" s="12">
        <v>13400.000003168137</v>
      </c>
      <c r="G113" s="10">
        <v>1489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8" customFormat="1" ht="14.25" customHeight="1" x14ac:dyDescent="0.15">
      <c r="A114" s="10" t="s">
        <v>120</v>
      </c>
      <c r="B114" s="10" t="s">
        <v>121</v>
      </c>
      <c r="C114" s="10" t="s">
        <v>44</v>
      </c>
      <c r="D114" s="26">
        <v>175.00000216211947</v>
      </c>
      <c r="E114" s="11">
        <v>20</v>
      </c>
      <c r="F114" s="12">
        <v>5299.0000443402587</v>
      </c>
      <c r="G114" s="10">
        <v>589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8" customFormat="1" ht="14.25" customHeight="1" x14ac:dyDescent="0.15">
      <c r="A115" s="10" t="s">
        <v>122</v>
      </c>
      <c r="B115" s="10" t="s">
        <v>123</v>
      </c>
      <c r="C115" s="10" t="s">
        <v>44</v>
      </c>
      <c r="D115" s="26">
        <v>815.00001006929926</v>
      </c>
      <c r="E115" s="11">
        <v>34.000000420068922</v>
      </c>
      <c r="F115" s="12">
        <v>30798.000693404338</v>
      </c>
      <c r="G115" s="10">
        <v>3422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8" customFormat="1" ht="14.25" customHeight="1" x14ac:dyDescent="0.15">
      <c r="A116" s="10" t="s">
        <v>124</v>
      </c>
      <c r="B116" s="10" t="s">
        <v>26</v>
      </c>
      <c r="C116" s="10" t="s">
        <v>44</v>
      </c>
      <c r="D116" s="26">
        <v>205.00000253276852</v>
      </c>
      <c r="E116" s="11">
        <v>23.000000000000004</v>
      </c>
      <c r="F116" s="12">
        <v>7358.0000597326616</v>
      </c>
      <c r="G116" s="10">
        <v>818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8" customFormat="1" ht="14.25" customHeight="1" x14ac:dyDescent="0.15">
      <c r="A117" s="10" t="s">
        <v>130</v>
      </c>
      <c r="B117" s="10" t="s">
        <v>121</v>
      </c>
      <c r="C117" s="10" t="s">
        <v>44</v>
      </c>
      <c r="D117" s="26">
        <v>245.00000302696725</v>
      </c>
      <c r="E117" s="11">
        <v>19.000000000000004</v>
      </c>
      <c r="F117" s="12">
        <v>7115.0000589725441</v>
      </c>
      <c r="G117" s="10">
        <v>791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8" customFormat="1" ht="14.25" customHeight="1" x14ac:dyDescent="0.15">
      <c r="A118" s="10" t="s">
        <v>131</v>
      </c>
      <c r="B118" s="10" t="s">
        <v>132</v>
      </c>
      <c r="C118" s="10" t="s">
        <v>44</v>
      </c>
      <c r="D118" s="26">
        <v>225.00000277986788</v>
      </c>
      <c r="E118" s="11">
        <v>33</v>
      </c>
      <c r="F118" s="12">
        <v>8214.0000940646896</v>
      </c>
      <c r="G118" s="10">
        <v>913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8" customFormat="1" ht="14.25" customHeight="1" x14ac:dyDescent="0.15">
      <c r="A119" s="10" t="s">
        <v>133</v>
      </c>
      <c r="B119" s="10" t="s">
        <v>52</v>
      </c>
      <c r="C119" s="10" t="s">
        <v>44</v>
      </c>
      <c r="D119" s="26">
        <v>595</v>
      </c>
      <c r="E119" s="11">
        <v>36</v>
      </c>
      <c r="F119" s="12">
        <v>24725.000006718961</v>
      </c>
      <c r="G119" s="10">
        <v>2747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8" customFormat="1" ht="14.25" customHeight="1" x14ac:dyDescent="0.15">
      <c r="A120" s="10" t="s">
        <v>134</v>
      </c>
      <c r="B120" s="10" t="s">
        <v>92</v>
      </c>
      <c r="C120" s="10" t="s">
        <v>44</v>
      </c>
      <c r="D120" s="26">
        <v>530</v>
      </c>
      <c r="E120" s="11">
        <v>32</v>
      </c>
      <c r="F120" s="12">
        <v>20440.000005319962</v>
      </c>
      <c r="G120" s="10">
        <v>2271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8" customFormat="1" ht="14.25" customHeight="1" x14ac:dyDescent="0.15">
      <c r="A121" s="10" t="s">
        <v>135</v>
      </c>
      <c r="B121" s="10" t="s">
        <v>136</v>
      </c>
      <c r="C121" s="10" t="s">
        <v>44</v>
      </c>
      <c r="D121" s="26">
        <v>115.00000000000001</v>
      </c>
      <c r="E121" s="11">
        <v>22</v>
      </c>
      <c r="F121" s="12">
        <v>4912.0000007936032</v>
      </c>
      <c r="G121" s="10">
        <v>546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8" customFormat="1" ht="14.25" customHeight="1" x14ac:dyDescent="0.15">
      <c r="A122" s="10" t="s">
        <v>137</v>
      </c>
      <c r="B122" s="10" t="s">
        <v>136</v>
      </c>
      <c r="C122" s="10" t="s">
        <v>44</v>
      </c>
      <c r="D122" s="26">
        <v>315</v>
      </c>
      <c r="E122" s="11">
        <v>22</v>
      </c>
      <c r="F122" s="12">
        <v>10145.000002173781</v>
      </c>
      <c r="G122" s="10">
        <v>1127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8" customFormat="1" ht="14.25" customHeight="1" x14ac:dyDescent="0.15">
      <c r="A123" s="10" t="s">
        <v>140</v>
      </c>
      <c r="B123" s="10" t="s">
        <v>8</v>
      </c>
      <c r="C123" s="10" t="s">
        <v>44</v>
      </c>
      <c r="D123" s="26">
        <v>410</v>
      </c>
      <c r="E123" s="11">
        <v>23.000000000000004</v>
      </c>
      <c r="F123" s="12">
        <v>12327.000002957971</v>
      </c>
      <c r="G123" s="10">
        <v>1370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8" customFormat="1" ht="14.25" customHeight="1" x14ac:dyDescent="0.15">
      <c r="A124" s="10" t="s">
        <v>141</v>
      </c>
      <c r="B124" s="10" t="s">
        <v>8</v>
      </c>
      <c r="C124" s="10" t="s">
        <v>44</v>
      </c>
      <c r="D124" s="26">
        <v>200</v>
      </c>
      <c r="E124" s="11">
        <v>20</v>
      </c>
      <c r="F124" s="12">
        <v>6441.0000012547071</v>
      </c>
      <c r="G124" s="10">
        <v>716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8" customFormat="1" ht="14.25" customHeight="1" x14ac:dyDescent="0.15">
      <c r="A125" s="10" t="s">
        <v>144</v>
      </c>
      <c r="B125" s="10" t="s">
        <v>145</v>
      </c>
      <c r="C125" s="10" t="s">
        <v>44</v>
      </c>
      <c r="D125" s="26">
        <v>245.00000302696725</v>
      </c>
      <c r="E125" s="11">
        <v>23.000000000000004</v>
      </c>
      <c r="F125" s="12">
        <v>8182.0000713878153</v>
      </c>
      <c r="G125" s="10">
        <v>909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8" customFormat="1" ht="14.25" customHeight="1" x14ac:dyDescent="0.15">
      <c r="A126" s="10" t="s">
        <v>146</v>
      </c>
      <c r="B126" s="10" t="s">
        <v>121</v>
      </c>
      <c r="C126" s="10" t="s">
        <v>44</v>
      </c>
      <c r="D126" s="26">
        <v>975.00001204609418</v>
      </c>
      <c r="E126" s="11">
        <v>25</v>
      </c>
      <c r="F126" s="12">
        <v>26000.000308798226</v>
      </c>
      <c r="G126" s="10">
        <v>2889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8" customFormat="1" ht="14.25" customHeight="1" x14ac:dyDescent="0.15">
      <c r="A127" s="10" t="s">
        <v>147</v>
      </c>
      <c r="B127" s="10" t="s">
        <v>148</v>
      </c>
      <c r="C127" s="10" t="s">
        <v>44</v>
      </c>
      <c r="D127" s="26">
        <v>225.00000000000003</v>
      </c>
      <c r="E127" s="11">
        <v>34.000000420068922</v>
      </c>
      <c r="F127" s="12">
        <v>9915.0000969151351</v>
      </c>
      <c r="G127" s="10">
        <v>1102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8" customFormat="1" ht="14.25" customHeight="1" x14ac:dyDescent="0.15">
      <c r="A128" s="10" t="s">
        <v>149</v>
      </c>
      <c r="B128" s="10" t="s">
        <v>8</v>
      </c>
      <c r="C128" s="10" t="s">
        <v>44</v>
      </c>
      <c r="D128" s="26">
        <v>200</v>
      </c>
      <c r="E128" s="11">
        <v>19.000000000000004</v>
      </c>
      <c r="F128" s="12">
        <v>6917.0000011919728</v>
      </c>
      <c r="G128" s="10">
        <v>769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8" customFormat="1" ht="14.25" customHeight="1" x14ac:dyDescent="0.15">
      <c r="A129" s="10" t="s">
        <v>150</v>
      </c>
      <c r="B129" s="10" t="s">
        <v>7</v>
      </c>
      <c r="C129" s="10" t="s">
        <v>44</v>
      </c>
      <c r="D129" s="26">
        <v>500</v>
      </c>
      <c r="E129" s="11">
        <v>21</v>
      </c>
      <c r="F129" s="12">
        <v>11928.000003293606</v>
      </c>
      <c r="G129" s="10">
        <v>1325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8" customFormat="1" ht="14.25" customHeight="1" x14ac:dyDescent="0.15">
      <c r="A130" s="10" t="s">
        <v>151</v>
      </c>
      <c r="B130" s="10" t="s">
        <v>7</v>
      </c>
      <c r="C130" s="10" t="s">
        <v>44</v>
      </c>
      <c r="D130" s="26">
        <v>450.00000000000006</v>
      </c>
      <c r="E130" s="11">
        <v>20</v>
      </c>
      <c r="F130" s="12">
        <v>11547.000002823093</v>
      </c>
      <c r="G130" s="10">
        <v>1283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8" customFormat="1" ht="14.25" customHeight="1" x14ac:dyDescent="0.15">
      <c r="A131" s="10" t="s">
        <v>152</v>
      </c>
      <c r="B131" s="10" t="s">
        <v>22</v>
      </c>
      <c r="C131" s="10" t="s">
        <v>44</v>
      </c>
      <c r="D131" s="26">
        <v>505.00000000000006</v>
      </c>
      <c r="E131" s="11">
        <v>34.000000420068922</v>
      </c>
      <c r="F131" s="12">
        <v>20743.000217520639</v>
      </c>
      <c r="G131" s="10">
        <v>2305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8" customFormat="1" ht="14.25" customHeight="1" x14ac:dyDescent="0.15">
      <c r="A132" s="10" t="s">
        <v>153</v>
      </c>
      <c r="B132" s="10" t="s">
        <v>57</v>
      </c>
      <c r="C132" s="10" t="s">
        <v>44</v>
      </c>
      <c r="D132" s="26">
        <v>943.00000000000011</v>
      </c>
      <c r="E132" s="11">
        <v>20</v>
      </c>
      <c r="F132" s="12">
        <v>22746.000005915947</v>
      </c>
      <c r="G132" s="10">
        <v>2527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8" customFormat="1" ht="14.25" customHeight="1" x14ac:dyDescent="0.15">
      <c r="A133" s="10" t="s">
        <v>154</v>
      </c>
      <c r="B133" s="10" t="s">
        <v>7</v>
      </c>
      <c r="C133" s="10" t="s">
        <v>44</v>
      </c>
      <c r="D133" s="26">
        <v>715.00000883380244</v>
      </c>
      <c r="E133" s="11">
        <v>22</v>
      </c>
      <c r="F133" s="12">
        <v>20435.000199277787</v>
      </c>
      <c r="G133" s="10">
        <v>2271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8" customFormat="1" ht="14.25" customHeight="1" x14ac:dyDescent="0.15">
      <c r="A134" s="10" t="s">
        <v>155</v>
      </c>
      <c r="B134" s="10" t="s">
        <v>93</v>
      </c>
      <c r="C134" s="10" t="s">
        <v>44</v>
      </c>
      <c r="D134" s="26">
        <v>445.00000549796096</v>
      </c>
      <c r="E134" s="11">
        <v>21</v>
      </c>
      <c r="F134" s="12">
        <v>12643.000118388487</v>
      </c>
      <c r="G134" s="10">
        <v>1405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8" customFormat="1" ht="14.25" customHeight="1" x14ac:dyDescent="0.15">
      <c r="A135" s="10" t="s">
        <v>156</v>
      </c>
      <c r="B135" s="10" t="s">
        <v>157</v>
      </c>
      <c r="C135" s="10" t="s">
        <v>44</v>
      </c>
      <c r="D135" s="26">
        <v>145.00000000000003</v>
      </c>
      <c r="E135" s="11">
        <v>34</v>
      </c>
      <c r="F135" s="12">
        <v>6883.0000015464266</v>
      </c>
      <c r="G135" s="10">
        <v>765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8" customFormat="1" ht="14.25" customHeight="1" x14ac:dyDescent="0.15">
      <c r="A136" s="10" t="s">
        <v>158</v>
      </c>
      <c r="B136" s="10" t="s">
        <v>52</v>
      </c>
      <c r="C136" s="10" t="s">
        <v>44</v>
      </c>
      <c r="D136" s="26">
        <v>190.00000000000003</v>
      </c>
      <c r="E136" s="11">
        <v>20</v>
      </c>
      <c r="F136" s="12">
        <v>6207.0000011919719</v>
      </c>
      <c r="G136" s="10">
        <v>690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8" customFormat="1" ht="14.25" customHeight="1" x14ac:dyDescent="0.15">
      <c r="A137" s="10" t="s">
        <v>159</v>
      </c>
      <c r="B137" s="10" t="s">
        <v>106</v>
      </c>
      <c r="C137" s="10" t="s">
        <v>44</v>
      </c>
      <c r="D137" s="26">
        <v>105</v>
      </c>
      <c r="E137" s="11">
        <v>36</v>
      </c>
      <c r="F137" s="12">
        <v>5482.0000011856982</v>
      </c>
      <c r="G137" s="10">
        <v>609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8" customFormat="1" ht="14.25" customHeight="1" x14ac:dyDescent="0.15">
      <c r="A138" s="10" t="s">
        <v>160</v>
      </c>
      <c r="B138" s="10" t="s">
        <v>22</v>
      </c>
      <c r="C138" s="10" t="s">
        <v>44</v>
      </c>
      <c r="D138" s="26">
        <v>950.00000000000011</v>
      </c>
      <c r="E138" s="11">
        <v>38.000000000000007</v>
      </c>
      <c r="F138" s="12">
        <v>38022.00001132374</v>
      </c>
      <c r="G138" s="10">
        <v>4225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8" customFormat="1" ht="14.25" customHeight="1" x14ac:dyDescent="0.15">
      <c r="A139" s="10" t="s">
        <v>161</v>
      </c>
      <c r="B139" s="10" t="s">
        <v>121</v>
      </c>
      <c r="C139" s="10" t="s">
        <v>44</v>
      </c>
      <c r="D139" s="26">
        <v>275</v>
      </c>
      <c r="E139" s="11">
        <v>19.000000000000004</v>
      </c>
      <c r="F139" s="12">
        <v>8042.0000016389622</v>
      </c>
      <c r="G139" s="10">
        <v>894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9" customFormat="1" ht="14.25" customHeight="1" x14ac:dyDescent="0.15">
      <c r="A140" s="10" t="s">
        <v>162</v>
      </c>
      <c r="B140" s="10" t="s">
        <v>163</v>
      </c>
      <c r="C140" s="10" t="s">
        <v>44</v>
      </c>
      <c r="D140" s="26">
        <v>400</v>
      </c>
      <c r="E140" s="11">
        <v>20</v>
      </c>
      <c r="F140" s="12">
        <v>10973.000002509414</v>
      </c>
      <c r="G140" s="10">
        <v>1219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9" customFormat="1" ht="14.25" customHeight="1" x14ac:dyDescent="0.15">
      <c r="A141" s="10" t="s">
        <v>164</v>
      </c>
      <c r="B141" s="10" t="s">
        <v>55</v>
      </c>
      <c r="C141" s="10" t="s">
        <v>44</v>
      </c>
      <c r="D141" s="26">
        <v>400</v>
      </c>
      <c r="E141" s="11">
        <v>20</v>
      </c>
      <c r="F141" s="12">
        <v>10805.000002509414</v>
      </c>
      <c r="G141" s="10">
        <v>1201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9" customFormat="1" ht="14.25" customHeight="1" x14ac:dyDescent="0.15">
      <c r="A142" s="10" t="s">
        <v>165</v>
      </c>
      <c r="B142" s="10" t="s">
        <v>121</v>
      </c>
      <c r="C142" s="10" t="s">
        <v>44</v>
      </c>
      <c r="D142" s="26">
        <v>255</v>
      </c>
      <c r="E142" s="11">
        <v>21</v>
      </c>
      <c r="F142" s="12">
        <v>8099.0000016797394</v>
      </c>
      <c r="G142" s="10">
        <v>900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9" customFormat="1" ht="14.25" customHeight="1" x14ac:dyDescent="0.15">
      <c r="A143" s="10" t="s">
        <v>166</v>
      </c>
      <c r="B143" s="10" t="s">
        <v>166</v>
      </c>
      <c r="C143" s="10" t="s">
        <v>44</v>
      </c>
      <c r="D143" s="26">
        <v>250.00000308874209</v>
      </c>
      <c r="E143" s="11">
        <v>20</v>
      </c>
      <c r="F143" s="12">
        <v>7548.0000633432264</v>
      </c>
      <c r="G143" s="10">
        <v>839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9" customFormat="1" ht="14.25" customHeight="1" x14ac:dyDescent="0.15">
      <c r="A144" s="10" t="s">
        <v>167</v>
      </c>
      <c r="B144" s="10" t="s">
        <v>168</v>
      </c>
      <c r="C144" s="10" t="s">
        <v>44</v>
      </c>
      <c r="D144" s="26">
        <v>145.00000000000003</v>
      </c>
      <c r="E144" s="11">
        <v>35.000000000000007</v>
      </c>
      <c r="F144" s="12">
        <v>6104.0000015919104</v>
      </c>
      <c r="G144" s="10">
        <v>678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s="9" customFormat="1" ht="14.25" customHeight="1" x14ac:dyDescent="0.15">
      <c r="A145" s="10" t="s">
        <v>169</v>
      </c>
      <c r="B145" s="10" t="s">
        <v>168</v>
      </c>
      <c r="C145" s="10" t="s">
        <v>44</v>
      </c>
      <c r="D145" s="26">
        <v>250</v>
      </c>
      <c r="E145" s="11">
        <v>22</v>
      </c>
      <c r="F145" s="12">
        <v>7304.0000017252223</v>
      </c>
      <c r="G145" s="10">
        <v>812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s="9" customFormat="1" ht="14.25" customHeight="1" x14ac:dyDescent="0.15">
      <c r="A146" s="10" t="s">
        <v>170</v>
      </c>
      <c r="B146" s="10" t="s">
        <v>168</v>
      </c>
      <c r="C146" s="10" t="s">
        <v>44</v>
      </c>
      <c r="D146" s="26">
        <v>250</v>
      </c>
      <c r="E146" s="11">
        <v>31.000000000000004</v>
      </c>
      <c r="F146" s="12">
        <v>8893.0000024309957</v>
      </c>
      <c r="G146" s="10">
        <v>988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s="9" customFormat="1" ht="14.25" customHeight="1" x14ac:dyDescent="0.15">
      <c r="A147" s="10" t="s">
        <v>171</v>
      </c>
      <c r="B147" s="10" t="s">
        <v>8</v>
      </c>
      <c r="C147" s="10" t="s">
        <v>44</v>
      </c>
      <c r="D147" s="26">
        <v>250</v>
      </c>
      <c r="E147" s="11">
        <v>19.000000000000004</v>
      </c>
      <c r="F147" s="12">
        <v>7950.0000014899651</v>
      </c>
      <c r="G147" s="10">
        <v>884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s="9" customFormat="1" ht="14.25" customHeight="1" x14ac:dyDescent="0.15">
      <c r="A148" s="10" t="s">
        <v>172</v>
      </c>
      <c r="B148" s="10" t="s">
        <v>173</v>
      </c>
      <c r="C148" s="10" t="s">
        <v>44</v>
      </c>
      <c r="D148" s="26">
        <v>800</v>
      </c>
      <c r="E148" s="11">
        <v>21</v>
      </c>
      <c r="F148" s="12">
        <v>19359.000005269769</v>
      </c>
      <c r="G148" s="10">
        <v>2151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s="9" customFormat="1" ht="14.25" customHeight="1" x14ac:dyDescent="0.15">
      <c r="A149" s="10" t="s">
        <v>174</v>
      </c>
      <c r="B149" s="10" t="s">
        <v>175</v>
      </c>
      <c r="C149" s="10" t="s">
        <v>44</v>
      </c>
      <c r="D149" s="26">
        <v>145.00000000000003</v>
      </c>
      <c r="E149" s="11">
        <v>26.000000000000004</v>
      </c>
      <c r="F149" s="12">
        <v>5678.0000011825614</v>
      </c>
      <c r="G149" s="10">
        <v>631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s="9" customFormat="1" ht="14.25" customHeight="1" x14ac:dyDescent="0.15">
      <c r="A150" s="10" t="s">
        <v>176</v>
      </c>
      <c r="B150" s="10" t="s">
        <v>146</v>
      </c>
      <c r="C150" s="10" t="s">
        <v>44</v>
      </c>
      <c r="D150" s="26">
        <v>895.00001105769672</v>
      </c>
      <c r="E150" s="11">
        <v>21</v>
      </c>
      <c r="F150" s="12">
        <v>22000.000238107183</v>
      </c>
      <c r="G150" s="10">
        <v>2444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s="9" customFormat="1" ht="14.25" customHeight="1" x14ac:dyDescent="0.15">
      <c r="A151" s="10" t="s">
        <v>177</v>
      </c>
      <c r="B151" s="10" t="s">
        <v>121</v>
      </c>
      <c r="C151" s="10" t="s">
        <v>44</v>
      </c>
      <c r="D151" s="26">
        <v>1045</v>
      </c>
      <c r="E151" s="11">
        <v>22</v>
      </c>
      <c r="F151" s="12">
        <v>25300.000007211427</v>
      </c>
      <c r="G151" s="10">
        <v>2811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s="9" customFormat="1" ht="14.25" customHeight="1" x14ac:dyDescent="0.15">
      <c r="A152" s="10" t="s">
        <v>178</v>
      </c>
      <c r="B152" s="10" t="s">
        <v>179</v>
      </c>
      <c r="C152" s="10" t="s">
        <v>44</v>
      </c>
      <c r="D152" s="26">
        <v>425.00000525086159</v>
      </c>
      <c r="E152" s="11">
        <v>20</v>
      </c>
      <c r="F152" s="12">
        <v>11020.000107683485</v>
      </c>
      <c r="G152" s="10">
        <v>1224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s="9" customFormat="1" ht="14.25" customHeight="1" x14ac:dyDescent="0.15">
      <c r="A153" s="10" t="s">
        <v>180</v>
      </c>
      <c r="B153" s="10" t="s">
        <v>181</v>
      </c>
      <c r="C153" s="10" t="s">
        <v>44</v>
      </c>
      <c r="D153" s="26">
        <v>145.00000179147042</v>
      </c>
      <c r="E153" s="11">
        <v>24.000000296519243</v>
      </c>
      <c r="F153" s="12">
        <v>5205.000087082175</v>
      </c>
      <c r="G153" s="10">
        <v>578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s="9" customFormat="1" ht="14.25" customHeight="1" x14ac:dyDescent="0.15">
      <c r="A154" s="10" t="s">
        <v>182</v>
      </c>
      <c r="B154" s="10" t="s">
        <v>181</v>
      </c>
      <c r="C154" s="10" t="s">
        <v>44</v>
      </c>
      <c r="D154" s="26">
        <v>145.00000179147042</v>
      </c>
      <c r="E154" s="11">
        <v>20</v>
      </c>
      <c r="F154" s="12">
        <v>5015.0000367390712</v>
      </c>
      <c r="G154" s="10">
        <v>557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s="9" customFormat="1" ht="14.25" customHeight="1" x14ac:dyDescent="0.15">
      <c r="A155" s="10" t="s">
        <v>183</v>
      </c>
      <c r="B155" s="10" t="s">
        <v>181</v>
      </c>
      <c r="C155" s="10" t="s">
        <v>44</v>
      </c>
      <c r="D155" s="26">
        <v>205.00000253276852</v>
      </c>
      <c r="E155" s="11">
        <v>20</v>
      </c>
      <c r="F155" s="12">
        <v>6977.0000519414452</v>
      </c>
      <c r="G155" s="10">
        <v>775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s="9" customFormat="1" ht="14.25" customHeight="1" x14ac:dyDescent="0.15">
      <c r="A156" s="10" t="s">
        <v>184</v>
      </c>
      <c r="B156" s="10" t="s">
        <v>185</v>
      </c>
      <c r="C156" s="10" t="s">
        <v>44</v>
      </c>
      <c r="D156" s="26">
        <v>310.00000383004021</v>
      </c>
      <c r="E156" s="11">
        <v>20.000000247099369</v>
      </c>
      <c r="F156" s="12">
        <v>9028.0001551464047</v>
      </c>
      <c r="G156" s="10">
        <v>1003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s="9" customFormat="1" ht="14.25" customHeight="1" x14ac:dyDescent="0.15">
      <c r="A157" s="10" t="s">
        <v>186</v>
      </c>
      <c r="B157" s="10" t="s">
        <v>51</v>
      </c>
      <c r="C157" s="10" t="s">
        <v>44</v>
      </c>
      <c r="D157" s="26">
        <v>150</v>
      </c>
      <c r="E157" s="11">
        <v>31.000000000000004</v>
      </c>
      <c r="F157" s="12">
        <v>5541.0000014585976</v>
      </c>
      <c r="G157" s="10">
        <v>616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s="9" customFormat="1" ht="14.25" customHeight="1" x14ac:dyDescent="0.15">
      <c r="A158" s="10" t="s">
        <v>187</v>
      </c>
      <c r="B158" s="10" t="s">
        <v>51</v>
      </c>
      <c r="C158" s="10" t="s">
        <v>44</v>
      </c>
      <c r="D158" s="26">
        <v>275</v>
      </c>
      <c r="E158" s="11">
        <v>23.000000000000004</v>
      </c>
      <c r="F158" s="12">
        <v>8249.0000019840063</v>
      </c>
      <c r="G158" s="10">
        <v>917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s="9" customFormat="1" ht="14.25" customHeight="1" x14ac:dyDescent="0.15">
      <c r="A159" s="10" t="s">
        <v>20</v>
      </c>
      <c r="B159" s="10" t="s">
        <v>19</v>
      </c>
      <c r="C159" s="10" t="s">
        <v>44</v>
      </c>
      <c r="D159" s="26">
        <v>275</v>
      </c>
      <c r="E159" s="11">
        <v>25</v>
      </c>
      <c r="F159" s="12">
        <v>8687.0000021565284</v>
      </c>
      <c r="G159" s="10">
        <v>965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s="9" customFormat="1" ht="14.25" customHeight="1" x14ac:dyDescent="0.15">
      <c r="A160" s="10" t="s">
        <v>188</v>
      </c>
      <c r="B160" s="10" t="s">
        <v>16</v>
      </c>
      <c r="C160" s="10" t="s">
        <v>44</v>
      </c>
      <c r="D160" s="26">
        <v>275.0000033976163</v>
      </c>
      <c r="E160" s="11">
        <v>23.000000000000004</v>
      </c>
      <c r="F160" s="12">
        <v>11264.000080129181</v>
      </c>
      <c r="G160" s="10">
        <v>1252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s="9" customFormat="1" ht="14.25" customHeight="1" x14ac:dyDescent="0.15">
      <c r="A161" s="10" t="s">
        <v>189</v>
      </c>
      <c r="B161" s="10" t="s">
        <v>7</v>
      </c>
      <c r="C161" s="10" t="s">
        <v>44</v>
      </c>
      <c r="D161" s="26">
        <v>215.00000000000003</v>
      </c>
      <c r="E161" s="11">
        <v>24.000000000000004</v>
      </c>
      <c r="F161" s="12">
        <v>7880.0000016185732</v>
      </c>
      <c r="G161" s="10">
        <v>876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s="9" customFormat="1" ht="14.25" customHeight="1" x14ac:dyDescent="0.15">
      <c r="A162" s="10" t="s">
        <v>190</v>
      </c>
      <c r="B162" s="10" t="s">
        <v>121</v>
      </c>
      <c r="C162" s="10" t="s">
        <v>44</v>
      </c>
      <c r="D162" s="26">
        <v>235.00000290341757</v>
      </c>
      <c r="E162" s="11">
        <v>20.000000247099369</v>
      </c>
      <c r="F162" s="12">
        <v>7238.0001176109836</v>
      </c>
      <c r="G162" s="10">
        <v>804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s="9" customFormat="1" ht="14.25" customHeight="1" x14ac:dyDescent="0.15">
      <c r="A163" s="10" t="s">
        <v>191</v>
      </c>
      <c r="B163" s="10" t="s">
        <v>89</v>
      </c>
      <c r="C163" s="10" t="s">
        <v>44</v>
      </c>
      <c r="D163" s="26">
        <v>275</v>
      </c>
      <c r="E163" s="11">
        <v>23.000000000000004</v>
      </c>
      <c r="F163" s="12">
        <v>8999.0000019840063</v>
      </c>
      <c r="G163" s="10">
        <v>1000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s="9" customFormat="1" ht="14.25" customHeight="1" x14ac:dyDescent="0.15">
      <c r="A164" s="10" t="s">
        <v>192</v>
      </c>
      <c r="B164" s="10" t="s">
        <v>121</v>
      </c>
      <c r="C164" s="10" t="s">
        <v>44</v>
      </c>
      <c r="D164" s="26">
        <v>265.00000327406661</v>
      </c>
      <c r="E164" s="11">
        <v>20.000000247099369</v>
      </c>
      <c r="F164" s="12">
        <v>8073.0001326251531</v>
      </c>
      <c r="G164" s="10">
        <v>897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s="9" customFormat="1" ht="14.25" customHeight="1" x14ac:dyDescent="0.15">
      <c r="A165" s="10" t="s">
        <v>193</v>
      </c>
      <c r="B165" s="10" t="s">
        <v>7</v>
      </c>
      <c r="C165" s="10" t="s">
        <v>44</v>
      </c>
      <c r="D165" s="26">
        <v>1075.000013281591</v>
      </c>
      <c r="E165" s="11">
        <v>21</v>
      </c>
      <c r="F165" s="12">
        <v>27892.000285994662</v>
      </c>
      <c r="G165" s="10">
        <v>3099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s="9" customFormat="1" ht="14.25" customHeight="1" x14ac:dyDescent="0.15">
      <c r="A166" s="10" t="s">
        <v>194</v>
      </c>
      <c r="B166" s="10" t="s">
        <v>121</v>
      </c>
      <c r="C166" s="10" t="s">
        <v>44</v>
      </c>
      <c r="D166" s="26">
        <v>235.00000290341757</v>
      </c>
      <c r="E166" s="11">
        <v>20.000000247099369</v>
      </c>
      <c r="F166" s="12">
        <v>7181.0001176109845</v>
      </c>
      <c r="G166" s="10">
        <v>798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s="9" customFormat="1" ht="14.25" customHeight="1" x14ac:dyDescent="0.15">
      <c r="A167" s="10" t="s">
        <v>195</v>
      </c>
      <c r="B167" s="10" t="s">
        <v>121</v>
      </c>
      <c r="C167" s="10" t="s">
        <v>44</v>
      </c>
      <c r="D167" s="26">
        <v>210</v>
      </c>
      <c r="E167" s="11">
        <v>21</v>
      </c>
      <c r="F167" s="12">
        <v>6723.0000013833151</v>
      </c>
      <c r="G167" s="10">
        <v>747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s="9" customFormat="1" ht="14.25" customHeight="1" x14ac:dyDescent="0.15">
      <c r="A168" s="10" t="s">
        <v>196</v>
      </c>
      <c r="B168" s="10" t="s">
        <v>179</v>
      </c>
      <c r="C168" s="10" t="s">
        <v>44</v>
      </c>
      <c r="D168" s="26">
        <v>1150.0000142082135</v>
      </c>
      <c r="E168" s="11">
        <v>20</v>
      </c>
      <c r="F168" s="12">
        <v>28600.000291378841</v>
      </c>
      <c r="G168" s="10">
        <v>3178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s="9" customFormat="1" ht="14.25" customHeight="1" x14ac:dyDescent="0.15">
      <c r="A169" s="10" t="s">
        <v>197</v>
      </c>
      <c r="B169" s="10" t="s">
        <v>198</v>
      </c>
      <c r="C169" s="10" t="s">
        <v>44</v>
      </c>
      <c r="D169" s="26">
        <v>405</v>
      </c>
      <c r="E169" s="11">
        <v>35.000000000000007</v>
      </c>
      <c r="F169" s="12">
        <v>18035.00000444637</v>
      </c>
      <c r="G169" s="10">
        <v>2004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s="9" customFormat="1" ht="14.25" customHeight="1" x14ac:dyDescent="0.15">
      <c r="A170" s="10" t="s">
        <v>199</v>
      </c>
      <c r="B170" s="10" t="s">
        <v>76</v>
      </c>
      <c r="C170" s="10" t="s">
        <v>44</v>
      </c>
      <c r="D170" s="26">
        <v>200</v>
      </c>
      <c r="E170" s="11">
        <v>24.000000000000004</v>
      </c>
      <c r="F170" s="12">
        <v>6171.0000015056485</v>
      </c>
      <c r="G170" s="10">
        <v>686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s="9" customFormat="1" ht="14.25" customHeight="1" x14ac:dyDescent="0.15">
      <c r="A171" s="10" t="s">
        <v>200</v>
      </c>
      <c r="B171" s="10" t="s">
        <v>76</v>
      </c>
      <c r="C171" s="10" t="s">
        <v>44</v>
      </c>
      <c r="D171" s="26">
        <v>350</v>
      </c>
      <c r="E171" s="11">
        <v>21</v>
      </c>
      <c r="F171" s="12">
        <v>9553.0000023055254</v>
      </c>
      <c r="G171" s="10">
        <v>1061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s="9" customFormat="1" ht="14.25" customHeight="1" x14ac:dyDescent="0.15">
      <c r="A172" s="10" t="s">
        <v>185</v>
      </c>
      <c r="B172" s="10" t="s">
        <v>121</v>
      </c>
      <c r="C172" s="10" t="s">
        <v>44</v>
      </c>
      <c r="D172" s="26">
        <v>1370</v>
      </c>
      <c r="E172" s="11">
        <v>20</v>
      </c>
      <c r="F172" s="12">
        <v>32200.000008594747</v>
      </c>
      <c r="G172" s="10">
        <v>3578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s="9" customFormat="1" ht="14.25" customHeight="1" x14ac:dyDescent="0.15">
      <c r="A173" s="10" t="s">
        <v>201</v>
      </c>
      <c r="B173" s="10" t="s">
        <v>202</v>
      </c>
      <c r="C173" s="10" t="s">
        <v>44</v>
      </c>
      <c r="D173" s="26">
        <v>200</v>
      </c>
      <c r="E173" s="11">
        <v>21</v>
      </c>
      <c r="F173" s="12">
        <v>6997.0000013174422</v>
      </c>
      <c r="G173" s="10">
        <v>777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x14ac:dyDescent="0.15">
      <c r="A174" s="6"/>
      <c r="B174" s="6"/>
      <c r="C174" s="6"/>
      <c r="D174" s="31"/>
      <c r="E174" s="6"/>
      <c r="F174" s="7" t="s">
        <v>44</v>
      </c>
      <c r="G174" s="6"/>
    </row>
    <row r="175" spans="1:37" x14ac:dyDescent="0.15">
      <c r="A175" s="6"/>
      <c r="B175" s="6"/>
      <c r="C175" s="7" t="s">
        <v>205</v>
      </c>
      <c r="D175" s="29">
        <f>SUM(D88:D174)</f>
        <v>34698.000147950748</v>
      </c>
      <c r="E175" s="6"/>
      <c r="F175" s="7" t="s">
        <v>79</v>
      </c>
      <c r="G175" s="23">
        <f>SUM(G88:G174)</f>
        <v>117527</v>
      </c>
    </row>
    <row r="177" spans="3:7" x14ac:dyDescent="0.15">
      <c r="C177" s="4" t="s">
        <v>206</v>
      </c>
      <c r="D177" s="29">
        <v>215539</v>
      </c>
      <c r="G177" s="7">
        <v>642008</v>
      </c>
    </row>
  </sheetData>
  <sortState ref="A5:G89">
    <sortCondition ref="A5"/>
  </sortState>
  <pageMargins left="0.7" right="0.7" top="0.75" bottom="0.75" header="0.3" footer="0.3"/>
  <pageSetup scale="87" orientation="portrait" r:id="rId1"/>
  <headerFooter>
    <oddHeader>&amp;C&amp;"Microsoft Sans Serif,Bold"FY 19-20 CQS LM 50-50
STREET LIST</oddHeader>
    <oddFooter>&amp;C00900-&amp;P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CQS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Nickel</dc:creator>
  <cp:lastModifiedBy>Dan Castle</cp:lastModifiedBy>
  <cp:lastPrinted>2020-01-07T13:09:57Z</cp:lastPrinted>
  <dcterms:created xsi:type="dcterms:W3CDTF">2019-12-31T19:07:25Z</dcterms:created>
  <dcterms:modified xsi:type="dcterms:W3CDTF">2020-01-27T19:49:13Z</dcterms:modified>
</cp:coreProperties>
</file>