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sers2\opsdocs$\blakeys\Desktop\"/>
    </mc:Choice>
  </mc:AlternateContent>
  <bookViews>
    <workbookView xWindow="0" yWindow="0" windowWidth="28800" windowHeight="12300"/>
  </bookViews>
  <sheets>
    <sheet name="Sheet1" sheetId="1" r:id="rId1"/>
  </sheets>
  <definedNames>
    <definedName name="_ftn1" localSheetId="0">Sheet1!$A$89</definedName>
    <definedName name="_ftnref1" localSheetId="0">Sheet1!$B$58</definedName>
    <definedName name="_Hlk24536916" localSheetId="0">Sheet1!$D$33</definedName>
    <definedName name="OLE_LINK1" localSheetId="0">Sheet1!$A$87</definedName>
    <definedName name="_xlnm.Print_Area" localSheetId="0">Sheet1!$A$1:$I$86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4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8" i="1" s="1"/>
  <c r="G54" i="1"/>
  <c r="G55" i="1"/>
  <c r="G56" i="1"/>
  <c r="G57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4" i="1"/>
  <c r="E57" i="1"/>
  <c r="E46" i="1"/>
  <c r="E47" i="1"/>
  <c r="E48" i="1"/>
  <c r="E49" i="1"/>
  <c r="E50" i="1"/>
  <c r="E51" i="1"/>
  <c r="E52" i="1"/>
  <c r="E53" i="1"/>
  <c r="E58" i="1" s="1"/>
  <c r="E54" i="1"/>
  <c r="E55" i="1"/>
  <c r="E56" i="1"/>
  <c r="E60" i="1"/>
  <c r="E61" i="1"/>
  <c r="E62" i="1"/>
  <c r="E63" i="1"/>
  <c r="E64" i="1"/>
  <c r="E65" i="1"/>
  <c r="E66" i="1"/>
  <c r="E67" i="1"/>
  <c r="E68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22" i="1"/>
  <c r="I58" i="1" l="1"/>
</calcChain>
</file>

<file path=xl/sharedStrings.xml><?xml version="1.0" encoding="utf-8"?>
<sst xmlns="http://schemas.openxmlformats.org/spreadsheetml/2006/main" count="166" uniqueCount="100">
  <si>
    <t>L.F.</t>
  </si>
  <si>
    <t>S.Y.</t>
  </si>
  <si>
    <t>S.F.</t>
  </si>
  <si>
    <t>EA.</t>
  </si>
  <si>
    <t>L.S.</t>
  </si>
  <si>
    <t>C.Y.</t>
  </si>
  <si>
    <t>E.A.</t>
  </si>
  <si>
    <t>MISCELLANEOUS</t>
  </si>
  <si>
    <t>AMENITIES – Add Alternate</t>
  </si>
  <si>
    <t>SHADE STRUCTURE – Add Alternate</t>
  </si>
  <si>
    <t>LANDSCAPE – Add Alternate</t>
  </si>
  <si>
    <t>TON</t>
  </si>
  <si>
    <t>EA</t>
  </si>
  <si>
    <t>BASE BID TOTAL + FORCE ACCOUNT</t>
  </si>
  <si>
    <t>T.R. Orr Inc.</t>
  </si>
  <si>
    <t>Kinney Construction LLC</t>
  </si>
  <si>
    <t xml:space="preserve">C.S. Legacy Construction </t>
  </si>
  <si>
    <t>Dick Samp Park Phase 2 Bid Tabulation PK1140</t>
  </si>
  <si>
    <t>Item</t>
  </si>
  <si>
    <t>QTY</t>
  </si>
  <si>
    <t>Unit of Measure</t>
  </si>
  <si>
    <t>*Bid total does not include alternates.</t>
  </si>
  <si>
    <r>
      <t>1.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Sawcut existing AC Pavement</t>
    </r>
  </si>
  <si>
    <r>
      <t>2.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Remove and dispose existing AC Pavement</t>
    </r>
  </si>
  <si>
    <r>
      <t>3.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Remove and dispose existing PCC Pavement</t>
    </r>
  </si>
  <si>
    <r>
      <t>4.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Remove and dispose concrete curb</t>
    </r>
  </si>
  <si>
    <r>
      <t>5.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Remove and salvage park bench</t>
    </r>
  </si>
  <si>
    <r>
      <t>6.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Clear and Grub</t>
    </r>
  </si>
  <si>
    <r>
      <t>7.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Soil Import</t>
    </r>
  </si>
  <si>
    <r>
      <t>8.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Earthwork excavation</t>
    </r>
  </si>
  <si>
    <r>
      <t>9.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Earthwork embankment</t>
    </r>
  </si>
  <si>
    <r>
      <t>10.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Subgrade preparation</t>
    </r>
  </si>
  <si>
    <r>
      <t>11.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4" Aggregate base</t>
    </r>
  </si>
  <si>
    <r>
      <t>12.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3” Asphaltic concrete</t>
    </r>
  </si>
  <si>
    <r>
      <t>13.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6” Curb and gutter</t>
    </r>
  </si>
  <si>
    <r>
      <t>14.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6” Single curb</t>
    </r>
  </si>
  <si>
    <r>
      <t>15.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Drinking Fountain Drain</t>
    </r>
  </si>
  <si>
    <r>
      <t>16.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Paint top of curb red</t>
    </r>
  </si>
  <si>
    <r>
      <t>17.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Curb termination</t>
    </r>
  </si>
  <si>
    <r>
      <t>18.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Precast safety curb</t>
    </r>
  </si>
  <si>
    <r>
      <t>20.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Thickened asphalt edge</t>
    </r>
  </si>
  <si>
    <r>
      <t>21.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4” sidewalk</t>
    </r>
  </si>
  <si>
    <r>
      <rPr>
        <sz val="10"/>
        <color theme="1"/>
        <rFont val="Times New Roman"/>
        <family val="1"/>
      </rPr>
      <t xml:space="preserve">22.      </t>
    </r>
    <r>
      <rPr>
        <sz val="10"/>
        <color theme="1"/>
        <rFont val="Tahoma"/>
        <family val="2"/>
      </rPr>
      <t>Sidewalk ramp</t>
    </r>
  </si>
  <si>
    <r>
      <t>23.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Install ADA parking stall</t>
    </r>
  </si>
  <si>
    <r>
      <t>24.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Install Parking lot striping</t>
    </r>
  </si>
  <si>
    <r>
      <t>25.</t>
    </r>
    <r>
      <rPr>
        <sz val="10"/>
        <color theme="1"/>
        <rFont val="Times New Roman"/>
        <family val="1"/>
      </rPr>
      <t xml:space="preserve">      </t>
    </r>
    <r>
      <rPr>
        <sz val="10"/>
        <color theme="1"/>
        <rFont val="Tahoma"/>
        <family val="2"/>
      </rPr>
      <t>24’ Wide Driveway</t>
    </r>
  </si>
  <si>
    <r>
      <t>26.     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Tahoma"/>
        <family val="2"/>
      </rPr>
      <t>8” HDPE Storm Drain</t>
    </r>
  </si>
  <si>
    <r>
      <t>27</t>
    </r>
    <r>
      <rPr>
        <sz val="10"/>
        <color theme="1"/>
        <rFont val="Times New Roman"/>
        <family val="1"/>
      </rPr>
      <t xml:space="preserve">.   </t>
    </r>
    <r>
      <rPr>
        <sz val="10"/>
        <color theme="1"/>
        <rFont val="Tahoma"/>
        <family val="2"/>
      </rPr>
      <t>Subgrade Preparation for 4” Concrete Work</t>
    </r>
  </si>
  <si>
    <r>
      <t>28.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Place 4” Aggregate Base Course for PT Slab</t>
    </r>
  </si>
  <si>
    <r>
      <t>29.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6” Post Tension Slab System</t>
    </r>
  </si>
  <si>
    <r>
      <t>30.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4” Depth Concrete Flatwork</t>
    </r>
  </si>
  <si>
    <r>
      <t>31.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Railing</t>
    </r>
  </si>
  <si>
    <r>
      <t>32.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Split Faced CMU Walls</t>
    </r>
  </si>
  <si>
    <r>
      <t>33.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Concrete Steps</t>
    </r>
  </si>
  <si>
    <r>
      <t>34.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Concrete Landscape Edger</t>
    </r>
  </si>
  <si>
    <r>
      <t>35.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4’ Vinyl Coated Chain Link Fencing</t>
    </r>
  </si>
  <si>
    <r>
      <t>36.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8’ Vinyl Coated Chain Link Fencing</t>
    </r>
  </si>
  <si>
    <r>
      <t>37.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4’ Wide Gate</t>
    </r>
  </si>
  <si>
    <r>
      <t>38.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Pickleball Net Posts (2 in a set)</t>
    </r>
  </si>
  <si>
    <r>
      <t>39.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Pickleball Net</t>
    </r>
  </si>
  <si>
    <r>
      <t>40.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Pickleball Court Surfacing</t>
    </r>
  </si>
  <si>
    <r>
      <t>41.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Pickleball Lighting Footers and assoc. conduit</t>
    </r>
  </si>
  <si>
    <r>
      <t>42.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Irrigation Sleeving</t>
    </r>
  </si>
  <si>
    <r>
      <t>43.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2” PVC Sch 40 Waterline</t>
    </r>
  </si>
  <si>
    <r>
      <t>44.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Water Fountain Assembly</t>
    </r>
  </si>
  <si>
    <r>
      <t>45.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Hose Connection Assembly</t>
    </r>
  </si>
  <si>
    <r>
      <t>46.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Curb Stop and Flushing Pipe Assembly</t>
    </r>
  </si>
  <si>
    <r>
      <t>47.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4” SCH 40 Sleeves</t>
    </r>
  </si>
  <si>
    <r>
      <t xml:space="preserve">  48.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Tahoma"/>
        <family val="2"/>
      </rPr>
      <t>Mobilization/Demobilization</t>
    </r>
  </si>
  <si>
    <r>
      <t>49.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Traffic Control</t>
    </r>
  </si>
  <si>
    <r>
      <t>50.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Erosion Control BMPs</t>
    </r>
  </si>
  <si>
    <r>
      <t>51.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Quality assurance and quality control testing</t>
    </r>
  </si>
  <si>
    <r>
      <t>52.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Construction staking</t>
    </r>
  </si>
  <si>
    <r>
      <t>53.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Bleacher (3-row, 27’)</t>
    </r>
  </si>
  <si>
    <r>
      <t>54.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Round Picnic Table</t>
    </r>
  </si>
  <si>
    <r>
      <t>55.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Fiberglass Permanent Umbrella</t>
    </r>
  </si>
  <si>
    <r>
      <t>56.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Bike Rack</t>
    </r>
  </si>
  <si>
    <r>
      <t>57.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Litter Receptacle</t>
    </r>
  </si>
  <si>
    <r>
      <t>58.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Removable Bollard</t>
    </r>
  </si>
  <si>
    <r>
      <t>59.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Shade Canopy – 10’x10’</t>
    </r>
  </si>
  <si>
    <r>
      <t>60.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Shade Canopy – 10’x17’</t>
    </r>
  </si>
  <si>
    <r>
      <t>61.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Topsoil Import and Place (4” depth)</t>
    </r>
  </si>
  <si>
    <r>
      <t>62.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½” Rock Mulch</t>
    </r>
  </si>
  <si>
    <r>
      <t>63.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4”-8” Rip Rap</t>
    </r>
  </si>
  <si>
    <r>
      <t>64.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Canopy Tree</t>
    </r>
  </si>
  <si>
    <r>
      <t>65.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Ornamental Tree</t>
    </r>
  </si>
  <si>
    <r>
      <t>66.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#5 Shrub</t>
    </r>
  </si>
  <si>
    <r>
      <t>67.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#5 Accent Plants</t>
    </r>
  </si>
  <si>
    <r>
      <t>68.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#1 Ornamental Grass</t>
    </r>
  </si>
  <si>
    <r>
      <t>69.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#1 Perennial/Groundcover</t>
    </r>
  </si>
  <si>
    <r>
      <t>70.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Sod</t>
    </r>
  </si>
  <si>
    <r>
      <t>71.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Turf Irrigation</t>
    </r>
  </si>
  <si>
    <r>
      <t>72.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Drip Irrigation</t>
    </r>
  </si>
  <si>
    <r>
      <t>73.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Native Seed Mix</t>
    </r>
  </si>
  <si>
    <r>
      <t>74.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Landscape Boulders</t>
    </r>
  </si>
  <si>
    <r>
      <t>75.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Tahoma"/>
        <family val="2"/>
      </rPr>
      <t>Additional Irrigation Controller</t>
    </r>
  </si>
  <si>
    <r>
      <t xml:space="preserve">  76.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Tahoma"/>
        <family val="2"/>
      </rPr>
      <t xml:space="preserve"> Force Account                                                  </t>
    </r>
  </si>
  <si>
    <t>BASED BID TOTAL</t>
  </si>
  <si>
    <t xml:space="preserve">  L.S.</t>
  </si>
  <si>
    <t xml:space="preserve">       19. Curb and gutter to single curb transition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</si>
</sst>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u/>
      <sz val="10"/>
      <color theme="1"/>
      <name val="Tahoma"/>
      <family val="2"/>
    </font>
    <font>
      <u/>
      <sz val="1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2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1" xfId="0" applyFont="1" applyBorder="1" applyAlignment="1">
      <alignment horizontal="left" vertical="center" indent="3"/>
    </xf>
    <xf numFmtId="44" fontId="7" fillId="0" borderId="1" xfId="1" applyFont="1" applyBorder="1" applyAlignment="1">
      <alignment horizontal="left" vertical="center" indent="3"/>
    </xf>
    <xf numFmtId="44" fontId="7" fillId="0" borderId="1" xfId="1" applyFont="1" applyBorder="1"/>
    <xf numFmtId="3" fontId="7" fillId="0" borderId="1" xfId="0" applyNumberFormat="1" applyFont="1" applyBorder="1" applyAlignment="1">
      <alignment horizontal="left" vertical="center" indent="3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44" fontId="5" fillId="0" borderId="1" xfId="1" applyFont="1" applyBorder="1"/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2"/>
    </xf>
    <xf numFmtId="44" fontId="7" fillId="0" borderId="1" xfId="1" applyFont="1" applyBorder="1" applyAlignment="1">
      <alignment horizontal="left" vertical="center" indent="2"/>
    </xf>
    <xf numFmtId="0" fontId="10" fillId="0" borderId="1" xfId="2" applyFont="1" applyBorder="1" applyAlignment="1">
      <alignment horizontal="left" vertical="center" indent="3"/>
    </xf>
    <xf numFmtId="44" fontId="6" fillId="0" borderId="1" xfId="1" applyFont="1" applyBorder="1" applyAlignment="1">
      <alignment horizontal="left" vertical="center" indent="3"/>
    </xf>
    <xf numFmtId="44" fontId="6" fillId="0" borderId="1" xfId="1" applyFont="1" applyBorder="1"/>
    <xf numFmtId="0" fontId="6" fillId="0" borderId="1" xfId="0" applyFont="1" applyBorder="1" applyAlignment="1">
      <alignment horizontal="left" vertical="center" indent="3"/>
    </xf>
    <xf numFmtId="44" fontId="6" fillId="0" borderId="1" xfId="1" applyFont="1" applyFill="1" applyBorder="1" applyAlignment="1">
      <alignment horizontal="left" vertical="center" indent="3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workbookViewId="0">
      <selection activeCell="F70" sqref="F70"/>
    </sheetView>
  </sheetViews>
  <sheetFormatPr defaultRowHeight="15" x14ac:dyDescent="0.25"/>
  <cols>
    <col min="1" max="1" width="50.140625" customWidth="1"/>
    <col min="2" max="2" width="15.42578125" customWidth="1"/>
    <col min="3" max="3" width="13.7109375" customWidth="1"/>
    <col min="4" max="4" width="19.140625" customWidth="1"/>
    <col min="5" max="5" width="24.7109375" customWidth="1"/>
    <col min="6" max="6" width="20.140625" bestFit="1" customWidth="1"/>
    <col min="7" max="7" width="20.85546875" customWidth="1"/>
    <col min="8" max="8" width="14.85546875" bestFit="1" customWidth="1"/>
    <col min="9" max="9" width="18.85546875" customWidth="1"/>
  </cols>
  <sheetData>
    <row r="1" spans="1:9" x14ac:dyDescent="0.25">
      <c r="A1" s="4"/>
      <c r="B1" s="23" t="s">
        <v>17</v>
      </c>
      <c r="C1" s="23"/>
      <c r="D1" s="23"/>
      <c r="E1" s="23"/>
      <c r="F1" s="23"/>
      <c r="G1" s="23"/>
      <c r="H1" s="4"/>
      <c r="I1" s="4"/>
    </row>
    <row r="2" spans="1:9" ht="32.25" customHeight="1" x14ac:dyDescent="0.25">
      <c r="A2" s="5" t="s">
        <v>18</v>
      </c>
      <c r="B2" s="5" t="s">
        <v>19</v>
      </c>
      <c r="C2" s="6" t="s">
        <v>20</v>
      </c>
      <c r="D2" s="24" t="s">
        <v>14</v>
      </c>
      <c r="E2" s="24"/>
      <c r="F2" s="24" t="s">
        <v>16</v>
      </c>
      <c r="G2" s="24"/>
      <c r="H2" s="24" t="s">
        <v>15</v>
      </c>
      <c r="I2" s="24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A4" s="8" t="s">
        <v>22</v>
      </c>
      <c r="B4" s="8">
        <v>160</v>
      </c>
      <c r="C4" s="8" t="s">
        <v>0</v>
      </c>
      <c r="D4" s="9">
        <v>11.5</v>
      </c>
      <c r="E4" s="9">
        <v>1840</v>
      </c>
      <c r="F4" s="9">
        <v>2</v>
      </c>
      <c r="G4" s="10">
        <f>SUM(B4*F4)</f>
        <v>320</v>
      </c>
      <c r="H4" s="10">
        <v>13</v>
      </c>
      <c r="I4" s="10">
        <f>SUM(H4*B4)</f>
        <v>2080</v>
      </c>
    </row>
    <row r="5" spans="1:9" x14ac:dyDescent="0.25">
      <c r="A5" s="8" t="s">
        <v>23</v>
      </c>
      <c r="B5" s="8">
        <v>267</v>
      </c>
      <c r="C5" s="8" t="s">
        <v>1</v>
      </c>
      <c r="D5" s="9">
        <v>9</v>
      </c>
      <c r="E5" s="9">
        <v>2403</v>
      </c>
      <c r="F5" s="9">
        <v>6</v>
      </c>
      <c r="G5" s="10">
        <f t="shared" ref="G5:G68" si="0">SUM(B5*F5)</f>
        <v>1602</v>
      </c>
      <c r="H5" s="10">
        <v>10</v>
      </c>
      <c r="I5" s="10">
        <f t="shared" ref="I5:I68" si="1">SUM(H5*B5)</f>
        <v>2670</v>
      </c>
    </row>
    <row r="6" spans="1:9" x14ac:dyDescent="0.25">
      <c r="A6" s="8" t="s">
        <v>24</v>
      </c>
      <c r="B6" s="8">
        <v>1073</v>
      </c>
      <c r="C6" s="8" t="s">
        <v>2</v>
      </c>
      <c r="D6" s="9">
        <v>1</v>
      </c>
      <c r="E6" s="9">
        <v>1073</v>
      </c>
      <c r="F6" s="9">
        <v>1.1100000000000001</v>
      </c>
      <c r="G6" s="10">
        <f t="shared" si="0"/>
        <v>1191.0300000000002</v>
      </c>
      <c r="H6" s="10">
        <v>2</v>
      </c>
      <c r="I6" s="10">
        <f t="shared" si="1"/>
        <v>2146</v>
      </c>
    </row>
    <row r="7" spans="1:9" x14ac:dyDescent="0.25">
      <c r="A7" s="8" t="s">
        <v>25</v>
      </c>
      <c r="B7" s="8">
        <v>156</v>
      </c>
      <c r="C7" s="8" t="s">
        <v>0</v>
      </c>
      <c r="D7" s="9">
        <v>11.5</v>
      </c>
      <c r="E7" s="9">
        <v>1794</v>
      </c>
      <c r="F7" s="9">
        <v>3.6</v>
      </c>
      <c r="G7" s="10">
        <f t="shared" si="0"/>
        <v>561.6</v>
      </c>
      <c r="H7" s="10">
        <v>13</v>
      </c>
      <c r="I7" s="10">
        <f t="shared" si="1"/>
        <v>2028</v>
      </c>
    </row>
    <row r="8" spans="1:9" x14ac:dyDescent="0.25">
      <c r="A8" s="8" t="s">
        <v>26</v>
      </c>
      <c r="B8" s="8">
        <v>1</v>
      </c>
      <c r="C8" s="8" t="s">
        <v>3</v>
      </c>
      <c r="D8" s="9">
        <v>300</v>
      </c>
      <c r="E8" s="9">
        <v>300</v>
      </c>
      <c r="F8" s="9">
        <v>51.95</v>
      </c>
      <c r="G8" s="10">
        <f t="shared" si="0"/>
        <v>51.95</v>
      </c>
      <c r="H8" s="10">
        <v>90</v>
      </c>
      <c r="I8" s="10">
        <f t="shared" si="1"/>
        <v>90</v>
      </c>
    </row>
    <row r="9" spans="1:9" x14ac:dyDescent="0.25">
      <c r="A9" s="8" t="s">
        <v>27</v>
      </c>
      <c r="B9" s="8">
        <v>1</v>
      </c>
      <c r="C9" s="8" t="s">
        <v>4</v>
      </c>
      <c r="D9" s="9">
        <v>1700</v>
      </c>
      <c r="E9" s="9">
        <v>1700</v>
      </c>
      <c r="F9" s="9">
        <v>1174.69</v>
      </c>
      <c r="G9" s="10">
        <f t="shared" si="0"/>
        <v>1174.69</v>
      </c>
      <c r="H9" s="10">
        <v>2500</v>
      </c>
      <c r="I9" s="10">
        <f t="shared" si="1"/>
        <v>2500</v>
      </c>
    </row>
    <row r="10" spans="1:9" x14ac:dyDescent="0.25">
      <c r="A10" s="8" t="s">
        <v>28</v>
      </c>
      <c r="B10" s="8">
        <v>588</v>
      </c>
      <c r="C10" s="8" t="s">
        <v>5</v>
      </c>
      <c r="D10" s="9">
        <v>11.5</v>
      </c>
      <c r="E10" s="9">
        <v>6762</v>
      </c>
      <c r="F10" s="9">
        <v>13.72</v>
      </c>
      <c r="G10" s="10">
        <f t="shared" si="0"/>
        <v>8067.3600000000006</v>
      </c>
      <c r="H10" s="10">
        <v>23</v>
      </c>
      <c r="I10" s="10">
        <f t="shared" si="1"/>
        <v>13524</v>
      </c>
    </row>
    <row r="11" spans="1:9" x14ac:dyDescent="0.25">
      <c r="A11" s="8" t="s">
        <v>29</v>
      </c>
      <c r="B11" s="8">
        <v>1405</v>
      </c>
      <c r="C11" s="8" t="s">
        <v>5</v>
      </c>
      <c r="D11" s="9">
        <v>15</v>
      </c>
      <c r="E11" s="9">
        <v>21075</v>
      </c>
      <c r="F11" s="9">
        <v>12.58</v>
      </c>
      <c r="G11" s="10">
        <f t="shared" si="0"/>
        <v>17674.900000000001</v>
      </c>
      <c r="H11" s="10">
        <v>16</v>
      </c>
      <c r="I11" s="10">
        <f t="shared" si="1"/>
        <v>22480</v>
      </c>
    </row>
    <row r="12" spans="1:9" x14ac:dyDescent="0.25">
      <c r="A12" s="8" t="s">
        <v>30</v>
      </c>
      <c r="B12" s="8">
        <v>1993</v>
      </c>
      <c r="C12" s="8" t="s">
        <v>5</v>
      </c>
      <c r="D12" s="9">
        <v>9</v>
      </c>
      <c r="E12" s="9">
        <v>17937</v>
      </c>
      <c r="F12" s="9">
        <v>16.010000000000002</v>
      </c>
      <c r="G12" s="10">
        <f t="shared" si="0"/>
        <v>31907.930000000004</v>
      </c>
      <c r="H12" s="10">
        <v>10</v>
      </c>
      <c r="I12" s="10">
        <f t="shared" si="1"/>
        <v>19930</v>
      </c>
    </row>
    <row r="13" spans="1:9" x14ac:dyDescent="0.25">
      <c r="A13" s="8" t="s">
        <v>31</v>
      </c>
      <c r="B13" s="8">
        <v>1</v>
      </c>
      <c r="C13" s="8" t="s">
        <v>4</v>
      </c>
      <c r="D13" s="9">
        <v>17000</v>
      </c>
      <c r="E13" s="9">
        <v>17000</v>
      </c>
      <c r="F13" s="9">
        <v>23729.66</v>
      </c>
      <c r="G13" s="10">
        <f t="shared" si="0"/>
        <v>23729.66</v>
      </c>
      <c r="H13" s="10">
        <v>25000</v>
      </c>
      <c r="I13" s="10">
        <f t="shared" si="1"/>
        <v>25000</v>
      </c>
    </row>
    <row r="14" spans="1:9" x14ac:dyDescent="0.25">
      <c r="A14" s="8" t="s">
        <v>32</v>
      </c>
      <c r="B14" s="11">
        <v>4178</v>
      </c>
      <c r="C14" s="8" t="s">
        <v>1</v>
      </c>
      <c r="D14" s="9">
        <v>7</v>
      </c>
      <c r="E14" s="9">
        <v>29246</v>
      </c>
      <c r="F14" s="9">
        <v>6.86</v>
      </c>
      <c r="G14" s="10">
        <f t="shared" si="0"/>
        <v>28661.08</v>
      </c>
      <c r="H14" s="10">
        <v>8</v>
      </c>
      <c r="I14" s="10">
        <f t="shared" si="1"/>
        <v>33424</v>
      </c>
    </row>
    <row r="15" spans="1:9" x14ac:dyDescent="0.25">
      <c r="A15" s="8" t="s">
        <v>33</v>
      </c>
      <c r="B15" s="11">
        <v>4178</v>
      </c>
      <c r="C15" s="8" t="s">
        <v>1</v>
      </c>
      <c r="D15" s="9">
        <v>12.5</v>
      </c>
      <c r="E15" s="9">
        <v>52225</v>
      </c>
      <c r="F15" s="9">
        <v>26.71</v>
      </c>
      <c r="G15" s="10">
        <f t="shared" si="0"/>
        <v>111594.38</v>
      </c>
      <c r="H15" s="10">
        <v>14</v>
      </c>
      <c r="I15" s="10">
        <f t="shared" si="1"/>
        <v>58492</v>
      </c>
    </row>
    <row r="16" spans="1:9" x14ac:dyDescent="0.25">
      <c r="A16" s="8" t="s">
        <v>34</v>
      </c>
      <c r="B16" s="8">
        <v>403</v>
      </c>
      <c r="C16" s="8" t="s">
        <v>0</v>
      </c>
      <c r="D16" s="9">
        <v>25</v>
      </c>
      <c r="E16" s="9">
        <v>10075</v>
      </c>
      <c r="F16" s="9">
        <v>26.88</v>
      </c>
      <c r="G16" s="10">
        <f t="shared" si="0"/>
        <v>10832.64</v>
      </c>
      <c r="H16" s="10">
        <v>31</v>
      </c>
      <c r="I16" s="10">
        <f t="shared" si="1"/>
        <v>12493</v>
      </c>
    </row>
    <row r="17" spans="1:9" x14ac:dyDescent="0.25">
      <c r="A17" s="8" t="s">
        <v>35</v>
      </c>
      <c r="B17" s="8">
        <v>871</v>
      </c>
      <c r="C17" s="8" t="s">
        <v>0</v>
      </c>
      <c r="D17" s="9">
        <v>20</v>
      </c>
      <c r="E17" s="9">
        <v>17420</v>
      </c>
      <c r="F17" s="9">
        <v>19.440000000000001</v>
      </c>
      <c r="G17" s="10">
        <f t="shared" si="0"/>
        <v>16932.240000000002</v>
      </c>
      <c r="H17" s="10">
        <v>30</v>
      </c>
      <c r="I17" s="10">
        <f t="shared" si="1"/>
        <v>26130</v>
      </c>
    </row>
    <row r="18" spans="1:9" x14ac:dyDescent="0.25">
      <c r="A18" s="8" t="s">
        <v>36</v>
      </c>
      <c r="B18" s="8">
        <v>2</v>
      </c>
      <c r="C18" s="8" t="s">
        <v>3</v>
      </c>
      <c r="D18" s="9">
        <v>900</v>
      </c>
      <c r="E18" s="9">
        <v>1800</v>
      </c>
      <c r="F18" s="9">
        <v>888.33</v>
      </c>
      <c r="G18" s="10">
        <f t="shared" si="0"/>
        <v>1776.66</v>
      </c>
      <c r="H18" s="10">
        <v>1300</v>
      </c>
      <c r="I18" s="10">
        <f t="shared" si="1"/>
        <v>2600</v>
      </c>
    </row>
    <row r="19" spans="1:9" x14ac:dyDescent="0.25">
      <c r="A19" s="8" t="s">
        <v>37</v>
      </c>
      <c r="B19" s="11">
        <v>1000</v>
      </c>
      <c r="C19" s="8" t="s">
        <v>0</v>
      </c>
      <c r="D19" s="9">
        <v>2</v>
      </c>
      <c r="E19" s="9">
        <v>2000</v>
      </c>
      <c r="F19" s="9">
        <v>1.1399999999999999</v>
      </c>
      <c r="G19" s="10">
        <f t="shared" si="0"/>
        <v>1140</v>
      </c>
      <c r="H19" s="10">
        <v>3</v>
      </c>
      <c r="I19" s="10">
        <f t="shared" si="1"/>
        <v>3000</v>
      </c>
    </row>
    <row r="20" spans="1:9" x14ac:dyDescent="0.25">
      <c r="A20" s="8" t="s">
        <v>38</v>
      </c>
      <c r="B20" s="8">
        <v>2</v>
      </c>
      <c r="C20" s="8" t="s">
        <v>3</v>
      </c>
      <c r="D20" s="9">
        <v>200</v>
      </c>
      <c r="E20" s="9">
        <v>400</v>
      </c>
      <c r="F20" s="9">
        <v>334.69</v>
      </c>
      <c r="G20" s="10">
        <f t="shared" si="0"/>
        <v>669.38</v>
      </c>
      <c r="H20" s="10">
        <v>350</v>
      </c>
      <c r="I20" s="10">
        <f t="shared" si="1"/>
        <v>700</v>
      </c>
    </row>
    <row r="21" spans="1:9" x14ac:dyDescent="0.25">
      <c r="A21" s="8" t="s">
        <v>39</v>
      </c>
      <c r="B21" s="8">
        <v>4</v>
      </c>
      <c r="C21" s="8" t="s">
        <v>3</v>
      </c>
      <c r="D21" s="9">
        <v>300</v>
      </c>
      <c r="E21" s="9">
        <v>1200</v>
      </c>
      <c r="F21" s="9">
        <v>74.34</v>
      </c>
      <c r="G21" s="10">
        <f t="shared" si="0"/>
        <v>297.36</v>
      </c>
      <c r="H21" s="10">
        <v>125</v>
      </c>
      <c r="I21" s="10">
        <f t="shared" si="1"/>
        <v>500</v>
      </c>
    </row>
    <row r="22" spans="1:9" x14ac:dyDescent="0.25">
      <c r="A22" s="12" t="s">
        <v>99</v>
      </c>
      <c r="B22" s="8">
        <v>1</v>
      </c>
      <c r="C22" s="8" t="s">
        <v>3</v>
      </c>
      <c r="D22" s="9">
        <v>200</v>
      </c>
      <c r="E22" s="9">
        <f>SUM(D22*B22)</f>
        <v>200</v>
      </c>
      <c r="F22" s="9">
        <v>355.07</v>
      </c>
      <c r="G22" s="10">
        <f t="shared" si="0"/>
        <v>355.07</v>
      </c>
      <c r="H22" s="10">
        <v>350</v>
      </c>
      <c r="I22" s="10">
        <f t="shared" si="1"/>
        <v>350</v>
      </c>
    </row>
    <row r="23" spans="1:9" x14ac:dyDescent="0.25">
      <c r="A23" s="8" t="s">
        <v>40</v>
      </c>
      <c r="B23" s="8">
        <v>385</v>
      </c>
      <c r="C23" s="8" t="s">
        <v>0</v>
      </c>
      <c r="D23" s="9">
        <v>5</v>
      </c>
      <c r="E23" s="9">
        <f t="shared" ref="E23:E84" si="2">SUM(D23*B23)</f>
        <v>1925</v>
      </c>
      <c r="F23" s="9">
        <v>7.97</v>
      </c>
      <c r="G23" s="10">
        <f t="shared" si="0"/>
        <v>3068.45</v>
      </c>
      <c r="H23" s="10">
        <v>7</v>
      </c>
      <c r="I23" s="10">
        <f t="shared" si="1"/>
        <v>2695</v>
      </c>
    </row>
    <row r="24" spans="1:9" x14ac:dyDescent="0.25">
      <c r="A24" s="8" t="s">
        <v>41</v>
      </c>
      <c r="B24" s="8">
        <v>111</v>
      </c>
      <c r="C24" s="8" t="s">
        <v>2</v>
      </c>
      <c r="D24" s="9">
        <v>6</v>
      </c>
      <c r="E24" s="9">
        <f t="shared" si="2"/>
        <v>666</v>
      </c>
      <c r="F24" s="9">
        <v>8.49</v>
      </c>
      <c r="G24" s="10">
        <f t="shared" si="0"/>
        <v>942.39</v>
      </c>
      <c r="H24" s="10">
        <v>10</v>
      </c>
      <c r="I24" s="10">
        <f t="shared" si="1"/>
        <v>1110</v>
      </c>
    </row>
    <row r="25" spans="1:9" x14ac:dyDescent="0.25">
      <c r="A25" s="8" t="s">
        <v>42</v>
      </c>
      <c r="B25" s="8">
        <v>1</v>
      </c>
      <c r="C25" s="8" t="s">
        <v>3</v>
      </c>
      <c r="D25" s="9">
        <v>1300</v>
      </c>
      <c r="E25" s="9">
        <f t="shared" si="2"/>
        <v>1300</v>
      </c>
      <c r="F25" s="9">
        <v>2033.23</v>
      </c>
      <c r="G25" s="10">
        <f t="shared" si="0"/>
        <v>2033.23</v>
      </c>
      <c r="H25" s="10">
        <v>1600</v>
      </c>
      <c r="I25" s="10">
        <f t="shared" si="1"/>
        <v>1600</v>
      </c>
    </row>
    <row r="26" spans="1:9" x14ac:dyDescent="0.25">
      <c r="A26" s="8" t="s">
        <v>43</v>
      </c>
      <c r="B26" s="8">
        <v>2</v>
      </c>
      <c r="C26" s="8" t="s">
        <v>3</v>
      </c>
      <c r="D26" s="9">
        <v>600</v>
      </c>
      <c r="E26" s="9">
        <f t="shared" si="2"/>
        <v>1200</v>
      </c>
      <c r="F26" s="9">
        <v>571.79999999999995</v>
      </c>
      <c r="G26" s="10">
        <f t="shared" si="0"/>
        <v>1143.5999999999999</v>
      </c>
      <c r="H26" s="10">
        <v>850</v>
      </c>
      <c r="I26" s="10">
        <f t="shared" si="1"/>
        <v>1700</v>
      </c>
    </row>
    <row r="27" spans="1:9" x14ac:dyDescent="0.25">
      <c r="A27" s="8" t="s">
        <v>44</v>
      </c>
      <c r="B27" s="8">
        <v>1</v>
      </c>
      <c r="C27" s="8" t="s">
        <v>4</v>
      </c>
      <c r="D27" s="9">
        <v>1400</v>
      </c>
      <c r="E27" s="9">
        <f t="shared" si="2"/>
        <v>1400</v>
      </c>
      <c r="F27" s="9">
        <v>1715.4</v>
      </c>
      <c r="G27" s="10">
        <f t="shared" si="0"/>
        <v>1715.4</v>
      </c>
      <c r="H27" s="10">
        <v>1950</v>
      </c>
      <c r="I27" s="10">
        <f t="shared" si="1"/>
        <v>1950</v>
      </c>
    </row>
    <row r="28" spans="1:9" x14ac:dyDescent="0.25">
      <c r="A28" s="8" t="s">
        <v>45</v>
      </c>
      <c r="B28" s="8">
        <v>1</v>
      </c>
      <c r="C28" s="8" t="s">
        <v>6</v>
      </c>
      <c r="D28" s="9">
        <v>1700</v>
      </c>
      <c r="E28" s="9">
        <f t="shared" si="2"/>
        <v>1700</v>
      </c>
      <c r="F28" s="9">
        <v>2183.61</v>
      </c>
      <c r="G28" s="10">
        <f t="shared" si="0"/>
        <v>2183.61</v>
      </c>
      <c r="H28" s="10">
        <v>2700</v>
      </c>
      <c r="I28" s="10">
        <f t="shared" si="1"/>
        <v>2700</v>
      </c>
    </row>
    <row r="29" spans="1:9" x14ac:dyDescent="0.25">
      <c r="A29" s="8" t="s">
        <v>46</v>
      </c>
      <c r="B29" s="8">
        <v>40</v>
      </c>
      <c r="C29" s="8" t="s">
        <v>0</v>
      </c>
      <c r="D29" s="9">
        <v>30</v>
      </c>
      <c r="E29" s="9">
        <f t="shared" si="2"/>
        <v>1200</v>
      </c>
      <c r="F29" s="9">
        <v>40.03</v>
      </c>
      <c r="G29" s="10">
        <f t="shared" si="0"/>
        <v>1601.2</v>
      </c>
      <c r="H29" s="10">
        <v>26</v>
      </c>
      <c r="I29" s="10">
        <f t="shared" si="1"/>
        <v>1040</v>
      </c>
    </row>
    <row r="30" spans="1:9" x14ac:dyDescent="0.25">
      <c r="A30" s="8" t="s">
        <v>47</v>
      </c>
      <c r="B30" s="11">
        <v>4695</v>
      </c>
      <c r="C30" s="8" t="s">
        <v>1</v>
      </c>
      <c r="D30" s="9">
        <v>4</v>
      </c>
      <c r="E30" s="9">
        <f t="shared" si="2"/>
        <v>18780</v>
      </c>
      <c r="F30" s="9">
        <v>3.43</v>
      </c>
      <c r="G30" s="10">
        <f t="shared" si="0"/>
        <v>16103.85</v>
      </c>
      <c r="H30" s="10">
        <v>9</v>
      </c>
      <c r="I30" s="10">
        <f t="shared" si="1"/>
        <v>42255</v>
      </c>
    </row>
    <row r="31" spans="1:9" x14ac:dyDescent="0.25">
      <c r="A31" s="8" t="s">
        <v>48</v>
      </c>
      <c r="B31" s="11">
        <v>2022</v>
      </c>
      <c r="C31" s="8" t="s">
        <v>1</v>
      </c>
      <c r="D31" s="9">
        <v>9</v>
      </c>
      <c r="E31" s="9">
        <f t="shared" si="2"/>
        <v>18198</v>
      </c>
      <c r="F31" s="9">
        <v>6.86</v>
      </c>
      <c r="G31" s="10">
        <f t="shared" si="0"/>
        <v>13870.92</v>
      </c>
      <c r="H31" s="10">
        <v>9.3000000000000007</v>
      </c>
      <c r="I31" s="10">
        <f t="shared" si="1"/>
        <v>18804.600000000002</v>
      </c>
    </row>
    <row r="32" spans="1:9" x14ac:dyDescent="0.25">
      <c r="A32" s="8" t="s">
        <v>49</v>
      </c>
      <c r="B32" s="11">
        <v>17800</v>
      </c>
      <c r="C32" s="8" t="s">
        <v>2</v>
      </c>
      <c r="D32" s="9">
        <v>8</v>
      </c>
      <c r="E32" s="9">
        <f t="shared" si="2"/>
        <v>142400</v>
      </c>
      <c r="F32" s="9">
        <v>9.2100000000000009</v>
      </c>
      <c r="G32" s="10">
        <f t="shared" si="0"/>
        <v>163938.00000000003</v>
      </c>
      <c r="H32" s="10">
        <v>10.5</v>
      </c>
      <c r="I32" s="10">
        <f t="shared" si="1"/>
        <v>186900</v>
      </c>
    </row>
    <row r="33" spans="1:9" x14ac:dyDescent="0.25">
      <c r="A33" s="8" t="s">
        <v>50</v>
      </c>
      <c r="B33" s="11">
        <v>24197</v>
      </c>
      <c r="C33" s="8" t="s">
        <v>2</v>
      </c>
      <c r="D33" s="9">
        <v>7</v>
      </c>
      <c r="E33" s="9">
        <f t="shared" si="2"/>
        <v>169379</v>
      </c>
      <c r="F33" s="9">
        <v>4.87</v>
      </c>
      <c r="G33" s="10">
        <f t="shared" si="0"/>
        <v>117839.39</v>
      </c>
      <c r="H33" s="10">
        <v>9</v>
      </c>
      <c r="I33" s="10">
        <f t="shared" si="1"/>
        <v>217773</v>
      </c>
    </row>
    <row r="34" spans="1:9" x14ac:dyDescent="0.25">
      <c r="A34" s="8" t="s">
        <v>51</v>
      </c>
      <c r="B34" s="8">
        <v>565</v>
      </c>
      <c r="C34" s="8" t="s">
        <v>0</v>
      </c>
      <c r="D34" s="9">
        <v>65</v>
      </c>
      <c r="E34" s="9">
        <f t="shared" si="2"/>
        <v>36725</v>
      </c>
      <c r="F34" s="9">
        <v>107.5</v>
      </c>
      <c r="G34" s="10">
        <f t="shared" si="0"/>
        <v>60737.5</v>
      </c>
      <c r="H34" s="10">
        <v>67</v>
      </c>
      <c r="I34" s="10">
        <f t="shared" si="1"/>
        <v>37855</v>
      </c>
    </row>
    <row r="35" spans="1:9" x14ac:dyDescent="0.25">
      <c r="A35" s="8" t="s">
        <v>52</v>
      </c>
      <c r="B35" s="8">
        <v>692</v>
      </c>
      <c r="C35" s="8" t="s">
        <v>0</v>
      </c>
      <c r="D35" s="9">
        <v>170</v>
      </c>
      <c r="E35" s="9">
        <f t="shared" si="2"/>
        <v>117640</v>
      </c>
      <c r="F35" s="9">
        <v>159.37</v>
      </c>
      <c r="G35" s="10">
        <f t="shared" si="0"/>
        <v>110284.04000000001</v>
      </c>
      <c r="H35" s="10">
        <v>288</v>
      </c>
      <c r="I35" s="10">
        <f t="shared" si="1"/>
        <v>199296</v>
      </c>
    </row>
    <row r="36" spans="1:9" x14ac:dyDescent="0.25">
      <c r="A36" s="8" t="s">
        <v>53</v>
      </c>
      <c r="B36" s="8">
        <v>258</v>
      </c>
      <c r="C36" s="8" t="s">
        <v>2</v>
      </c>
      <c r="D36" s="9">
        <v>70</v>
      </c>
      <c r="E36" s="9">
        <f t="shared" si="2"/>
        <v>18060</v>
      </c>
      <c r="F36" s="9">
        <v>31.11</v>
      </c>
      <c r="G36" s="10">
        <f t="shared" si="0"/>
        <v>8026.38</v>
      </c>
      <c r="H36" s="10">
        <v>71</v>
      </c>
      <c r="I36" s="10">
        <f t="shared" si="1"/>
        <v>18318</v>
      </c>
    </row>
    <row r="37" spans="1:9" x14ac:dyDescent="0.25">
      <c r="A37" s="8" t="s">
        <v>54</v>
      </c>
      <c r="B37" s="8">
        <v>120</v>
      </c>
      <c r="C37" s="8" t="s">
        <v>0</v>
      </c>
      <c r="D37" s="9">
        <v>25</v>
      </c>
      <c r="E37" s="9">
        <f t="shared" si="2"/>
        <v>3000</v>
      </c>
      <c r="F37" s="9">
        <v>19.78</v>
      </c>
      <c r="G37" s="10">
        <f t="shared" si="0"/>
        <v>2373.6000000000004</v>
      </c>
      <c r="H37" s="10">
        <v>29</v>
      </c>
      <c r="I37" s="10">
        <f t="shared" si="1"/>
        <v>3480</v>
      </c>
    </row>
    <row r="38" spans="1:9" x14ac:dyDescent="0.25">
      <c r="A38" s="8" t="s">
        <v>55</v>
      </c>
      <c r="B38" s="8">
        <v>484</v>
      </c>
      <c r="C38" s="8" t="s">
        <v>0</v>
      </c>
      <c r="D38" s="9">
        <v>30</v>
      </c>
      <c r="E38" s="9">
        <f t="shared" si="2"/>
        <v>14520</v>
      </c>
      <c r="F38" s="9">
        <v>32</v>
      </c>
      <c r="G38" s="10">
        <f t="shared" si="0"/>
        <v>15488</v>
      </c>
      <c r="H38" s="10">
        <v>47</v>
      </c>
      <c r="I38" s="10">
        <f t="shared" si="1"/>
        <v>22748</v>
      </c>
    </row>
    <row r="39" spans="1:9" x14ac:dyDescent="0.25">
      <c r="A39" s="8" t="s">
        <v>56</v>
      </c>
      <c r="B39" s="8">
        <v>880</v>
      </c>
      <c r="C39" s="8" t="s">
        <v>0</v>
      </c>
      <c r="D39" s="9">
        <v>40</v>
      </c>
      <c r="E39" s="9">
        <f t="shared" si="2"/>
        <v>35200</v>
      </c>
      <c r="F39" s="9">
        <v>45.09</v>
      </c>
      <c r="G39" s="10">
        <f t="shared" si="0"/>
        <v>39679.200000000004</v>
      </c>
      <c r="H39" s="10">
        <v>54</v>
      </c>
      <c r="I39" s="10">
        <f t="shared" si="1"/>
        <v>47520</v>
      </c>
    </row>
    <row r="40" spans="1:9" x14ac:dyDescent="0.25">
      <c r="A40" s="8" t="s">
        <v>57</v>
      </c>
      <c r="B40" s="8">
        <v>12</v>
      </c>
      <c r="C40" s="8" t="s">
        <v>3</v>
      </c>
      <c r="D40" s="9">
        <v>600</v>
      </c>
      <c r="E40" s="9">
        <f t="shared" si="2"/>
        <v>7200</v>
      </c>
      <c r="F40" s="9">
        <v>372</v>
      </c>
      <c r="G40" s="10">
        <f t="shared" si="0"/>
        <v>4464</v>
      </c>
      <c r="H40" s="10">
        <v>830</v>
      </c>
      <c r="I40" s="10">
        <f t="shared" si="1"/>
        <v>9960</v>
      </c>
    </row>
    <row r="41" spans="1:9" x14ac:dyDescent="0.25">
      <c r="A41" s="8" t="s">
        <v>58</v>
      </c>
      <c r="B41" s="8">
        <v>8</v>
      </c>
      <c r="C41" s="8" t="s">
        <v>3</v>
      </c>
      <c r="D41" s="9">
        <v>700</v>
      </c>
      <c r="E41" s="9">
        <f t="shared" si="2"/>
        <v>5600</v>
      </c>
      <c r="F41" s="9">
        <v>409.59</v>
      </c>
      <c r="G41" s="10">
        <f t="shared" si="0"/>
        <v>3276.72</v>
      </c>
      <c r="H41" s="10">
        <v>1500</v>
      </c>
      <c r="I41" s="10">
        <f t="shared" si="1"/>
        <v>12000</v>
      </c>
    </row>
    <row r="42" spans="1:9" x14ac:dyDescent="0.25">
      <c r="A42" s="8" t="s">
        <v>59</v>
      </c>
      <c r="B42" s="8">
        <v>8</v>
      </c>
      <c r="C42" s="8" t="s">
        <v>3</v>
      </c>
      <c r="D42" s="9">
        <v>300</v>
      </c>
      <c r="E42" s="9">
        <f t="shared" si="2"/>
        <v>2400</v>
      </c>
      <c r="F42" s="9">
        <v>231.22</v>
      </c>
      <c r="G42" s="10">
        <f t="shared" si="0"/>
        <v>1849.76</v>
      </c>
      <c r="H42" s="10">
        <v>510</v>
      </c>
      <c r="I42" s="10">
        <f t="shared" si="1"/>
        <v>4080</v>
      </c>
    </row>
    <row r="43" spans="1:9" x14ac:dyDescent="0.25">
      <c r="A43" s="8" t="s">
        <v>60</v>
      </c>
      <c r="B43" s="11">
        <v>17800</v>
      </c>
      <c r="C43" s="8" t="s">
        <v>2</v>
      </c>
      <c r="D43" s="9">
        <v>2.25</v>
      </c>
      <c r="E43" s="9">
        <f t="shared" si="2"/>
        <v>40050</v>
      </c>
      <c r="F43" s="9">
        <v>1.48</v>
      </c>
      <c r="G43" s="10">
        <f t="shared" si="0"/>
        <v>26344</v>
      </c>
      <c r="H43" s="10">
        <v>1.25</v>
      </c>
      <c r="I43" s="10">
        <f t="shared" si="1"/>
        <v>22250</v>
      </c>
    </row>
    <row r="44" spans="1:9" x14ac:dyDescent="0.25">
      <c r="A44" s="8" t="s">
        <v>61</v>
      </c>
      <c r="B44" s="8">
        <v>16</v>
      </c>
      <c r="C44" s="8" t="s">
        <v>3</v>
      </c>
      <c r="D44" s="9">
        <v>525</v>
      </c>
      <c r="E44" s="9">
        <f t="shared" si="2"/>
        <v>8400</v>
      </c>
      <c r="F44" s="9">
        <v>1886.94</v>
      </c>
      <c r="G44" s="10">
        <f t="shared" si="0"/>
        <v>30191.040000000001</v>
      </c>
      <c r="H44" s="10">
        <v>2300</v>
      </c>
      <c r="I44" s="10">
        <f t="shared" si="1"/>
        <v>36800</v>
      </c>
    </row>
    <row r="45" spans="1:9" x14ac:dyDescent="0.25">
      <c r="A45" s="8" t="s">
        <v>62</v>
      </c>
      <c r="B45" s="8">
        <v>1</v>
      </c>
      <c r="C45" s="8" t="s">
        <v>4</v>
      </c>
      <c r="D45" s="9">
        <v>1100</v>
      </c>
      <c r="E45" s="9">
        <f t="shared" si="2"/>
        <v>1100</v>
      </c>
      <c r="F45" s="9">
        <v>13219.22</v>
      </c>
      <c r="G45" s="10">
        <f t="shared" si="0"/>
        <v>13219.22</v>
      </c>
      <c r="H45" s="10">
        <v>11800</v>
      </c>
      <c r="I45" s="10">
        <f t="shared" si="1"/>
        <v>11800</v>
      </c>
    </row>
    <row r="46" spans="1:9" x14ac:dyDescent="0.25">
      <c r="A46" s="13"/>
      <c r="B46" s="7"/>
      <c r="C46" s="7"/>
      <c r="D46" s="14"/>
      <c r="E46" s="9">
        <f t="shared" si="2"/>
        <v>0</v>
      </c>
      <c r="F46" s="14"/>
      <c r="G46" s="10">
        <f t="shared" si="0"/>
        <v>0</v>
      </c>
      <c r="H46" s="10"/>
      <c r="I46" s="10">
        <f t="shared" si="1"/>
        <v>0</v>
      </c>
    </row>
    <row r="47" spans="1:9" x14ac:dyDescent="0.25">
      <c r="A47" s="8" t="s">
        <v>63</v>
      </c>
      <c r="B47" s="8">
        <v>642</v>
      </c>
      <c r="C47" s="8" t="s">
        <v>0</v>
      </c>
      <c r="D47" s="9">
        <v>25</v>
      </c>
      <c r="E47" s="9">
        <f t="shared" si="2"/>
        <v>16050</v>
      </c>
      <c r="F47" s="9">
        <v>9.9700000000000006</v>
      </c>
      <c r="G47" s="10">
        <f t="shared" si="0"/>
        <v>6400.7400000000007</v>
      </c>
      <c r="H47" s="10">
        <v>15</v>
      </c>
      <c r="I47" s="10">
        <f t="shared" si="1"/>
        <v>9630</v>
      </c>
    </row>
    <row r="48" spans="1:9" x14ac:dyDescent="0.25">
      <c r="A48" s="8" t="s">
        <v>64</v>
      </c>
      <c r="B48" s="8">
        <v>2</v>
      </c>
      <c r="C48" s="8" t="s">
        <v>3</v>
      </c>
      <c r="D48" s="9">
        <v>5000</v>
      </c>
      <c r="E48" s="9">
        <f t="shared" si="2"/>
        <v>10000</v>
      </c>
      <c r="F48" s="9">
        <v>6808.79</v>
      </c>
      <c r="G48" s="10">
        <f t="shared" si="0"/>
        <v>13617.58</v>
      </c>
      <c r="H48" s="10">
        <v>6400</v>
      </c>
      <c r="I48" s="10">
        <f t="shared" si="1"/>
        <v>12800</v>
      </c>
    </row>
    <row r="49" spans="1:9" x14ac:dyDescent="0.25">
      <c r="A49" s="8" t="s">
        <v>65</v>
      </c>
      <c r="B49" s="8">
        <v>2</v>
      </c>
      <c r="C49" s="8" t="s">
        <v>3</v>
      </c>
      <c r="D49" s="9">
        <v>1000</v>
      </c>
      <c r="E49" s="9">
        <f t="shared" si="2"/>
        <v>2000</v>
      </c>
      <c r="F49" s="9">
        <v>624.64</v>
      </c>
      <c r="G49" s="10">
        <f t="shared" si="0"/>
        <v>1249.28</v>
      </c>
      <c r="H49" s="10">
        <v>1300</v>
      </c>
      <c r="I49" s="10">
        <f t="shared" si="1"/>
        <v>2600</v>
      </c>
    </row>
    <row r="50" spans="1:9" x14ac:dyDescent="0.25">
      <c r="A50" s="8" t="s">
        <v>66</v>
      </c>
      <c r="B50" s="8">
        <v>1</v>
      </c>
      <c r="C50" s="8" t="s">
        <v>3</v>
      </c>
      <c r="D50" s="9">
        <v>650</v>
      </c>
      <c r="E50" s="9">
        <f t="shared" si="2"/>
        <v>650</v>
      </c>
      <c r="F50" s="9">
        <v>1000.53</v>
      </c>
      <c r="G50" s="10">
        <f t="shared" si="0"/>
        <v>1000.53</v>
      </c>
      <c r="H50" s="10">
        <v>1700</v>
      </c>
      <c r="I50" s="10">
        <f t="shared" si="1"/>
        <v>1700</v>
      </c>
    </row>
    <row r="51" spans="1:9" x14ac:dyDescent="0.25">
      <c r="A51" s="8" t="s">
        <v>67</v>
      </c>
      <c r="B51" s="8">
        <v>60</v>
      </c>
      <c r="C51" s="8" t="s">
        <v>0</v>
      </c>
      <c r="D51" s="9">
        <v>20</v>
      </c>
      <c r="E51" s="9">
        <f t="shared" si="2"/>
        <v>1200</v>
      </c>
      <c r="F51" s="9">
        <v>15.22</v>
      </c>
      <c r="G51" s="10">
        <f t="shared" si="0"/>
        <v>913.2</v>
      </c>
      <c r="H51" s="10">
        <v>14</v>
      </c>
      <c r="I51" s="10">
        <f t="shared" si="1"/>
        <v>840</v>
      </c>
    </row>
    <row r="52" spans="1:9" x14ac:dyDescent="0.25">
      <c r="A52" s="15" t="s">
        <v>7</v>
      </c>
      <c r="B52" s="7"/>
      <c r="C52" s="7"/>
      <c r="D52" s="14"/>
      <c r="E52" s="9">
        <f t="shared" si="2"/>
        <v>0</v>
      </c>
      <c r="F52" s="14"/>
      <c r="G52" s="10">
        <f t="shared" si="0"/>
        <v>0</v>
      </c>
      <c r="H52" s="10"/>
      <c r="I52" s="10">
        <f t="shared" si="1"/>
        <v>0</v>
      </c>
    </row>
    <row r="53" spans="1:9" x14ac:dyDescent="0.25">
      <c r="A53" s="16" t="s">
        <v>68</v>
      </c>
      <c r="B53" s="8">
        <v>1</v>
      </c>
      <c r="C53" s="16" t="s">
        <v>98</v>
      </c>
      <c r="D53" s="17">
        <v>54000</v>
      </c>
      <c r="E53" s="9">
        <f t="shared" si="2"/>
        <v>54000</v>
      </c>
      <c r="F53" s="9">
        <v>106825.39</v>
      </c>
      <c r="G53" s="10">
        <f t="shared" si="0"/>
        <v>106825.39</v>
      </c>
      <c r="H53" s="10">
        <v>64000</v>
      </c>
      <c r="I53" s="10">
        <f t="shared" si="1"/>
        <v>64000</v>
      </c>
    </row>
    <row r="54" spans="1:9" x14ac:dyDescent="0.25">
      <c r="A54" s="8" t="s">
        <v>69</v>
      </c>
      <c r="B54" s="8">
        <v>1</v>
      </c>
      <c r="C54" s="8" t="s">
        <v>4</v>
      </c>
      <c r="D54" s="9">
        <v>5000</v>
      </c>
      <c r="E54" s="9">
        <f t="shared" si="2"/>
        <v>5000</v>
      </c>
      <c r="F54" s="9">
        <v>2735.45</v>
      </c>
      <c r="G54" s="10">
        <f t="shared" si="0"/>
        <v>2735.45</v>
      </c>
      <c r="H54" s="10">
        <v>12500</v>
      </c>
      <c r="I54" s="10">
        <f t="shared" si="1"/>
        <v>12500</v>
      </c>
    </row>
    <row r="55" spans="1:9" x14ac:dyDescent="0.25">
      <c r="A55" s="8" t="s">
        <v>70</v>
      </c>
      <c r="B55" s="8">
        <v>1</v>
      </c>
      <c r="C55" s="8" t="s">
        <v>4</v>
      </c>
      <c r="D55" s="9">
        <v>3000</v>
      </c>
      <c r="E55" s="9">
        <f t="shared" si="2"/>
        <v>3000</v>
      </c>
      <c r="F55" s="9">
        <v>10257.43</v>
      </c>
      <c r="G55" s="10">
        <f t="shared" si="0"/>
        <v>10257.43</v>
      </c>
      <c r="H55" s="10">
        <v>12000</v>
      </c>
      <c r="I55" s="10">
        <f t="shared" si="1"/>
        <v>12000</v>
      </c>
    </row>
    <row r="56" spans="1:9" x14ac:dyDescent="0.25">
      <c r="A56" s="8" t="s">
        <v>71</v>
      </c>
      <c r="B56" s="8">
        <v>1</v>
      </c>
      <c r="C56" s="8" t="s">
        <v>4</v>
      </c>
      <c r="D56" s="9">
        <v>6000</v>
      </c>
      <c r="E56" s="9">
        <f t="shared" si="2"/>
        <v>6000</v>
      </c>
      <c r="F56" s="9">
        <v>11533.19</v>
      </c>
      <c r="G56" s="10">
        <f t="shared" si="0"/>
        <v>11533.19</v>
      </c>
      <c r="H56" s="10">
        <v>19765</v>
      </c>
      <c r="I56" s="10">
        <f t="shared" si="1"/>
        <v>19765</v>
      </c>
    </row>
    <row r="57" spans="1:9" x14ac:dyDescent="0.25">
      <c r="A57" s="8" t="s">
        <v>72</v>
      </c>
      <c r="B57" s="8">
        <v>1</v>
      </c>
      <c r="C57" s="8" t="s">
        <v>4</v>
      </c>
      <c r="D57" s="9">
        <v>8000</v>
      </c>
      <c r="E57" s="9">
        <f t="shared" si="2"/>
        <v>8000</v>
      </c>
      <c r="F57" s="9">
        <v>15850.27</v>
      </c>
      <c r="G57" s="10">
        <f t="shared" si="0"/>
        <v>15850.27</v>
      </c>
      <c r="H57" s="10">
        <v>26990.400000000001</v>
      </c>
      <c r="I57" s="10">
        <f t="shared" si="1"/>
        <v>26990.400000000001</v>
      </c>
    </row>
    <row r="58" spans="1:9" x14ac:dyDescent="0.25">
      <c r="A58" s="5" t="s">
        <v>97</v>
      </c>
      <c r="B58" s="18"/>
      <c r="C58" s="7"/>
      <c r="D58" s="9"/>
      <c r="E58" s="19">
        <f>SUM(E4:E57)</f>
        <v>940393</v>
      </c>
      <c r="F58" s="14"/>
      <c r="G58" s="20">
        <f>SUM(G4:G57)</f>
        <v>1069296.49</v>
      </c>
      <c r="H58" s="10"/>
      <c r="I58" s="20">
        <f>SUM(I4:I57)</f>
        <v>1297597</v>
      </c>
    </row>
    <row r="59" spans="1:9" x14ac:dyDescent="0.25">
      <c r="A59" s="15" t="s">
        <v>8</v>
      </c>
      <c r="B59" s="7"/>
      <c r="C59" s="7"/>
      <c r="D59" s="7"/>
      <c r="E59" s="8"/>
      <c r="F59" s="14"/>
      <c r="G59" s="10">
        <f t="shared" si="0"/>
        <v>0</v>
      </c>
      <c r="H59" s="10"/>
      <c r="I59" s="10">
        <f t="shared" si="1"/>
        <v>0</v>
      </c>
    </row>
    <row r="60" spans="1:9" x14ac:dyDescent="0.25">
      <c r="A60" s="8" t="s">
        <v>73</v>
      </c>
      <c r="B60" s="8">
        <v>15</v>
      </c>
      <c r="C60" s="8" t="s">
        <v>3</v>
      </c>
      <c r="D60" s="9">
        <v>3200</v>
      </c>
      <c r="E60" s="9">
        <f t="shared" si="2"/>
        <v>48000</v>
      </c>
      <c r="F60" s="9">
        <v>3333</v>
      </c>
      <c r="G60" s="10">
        <f t="shared" si="0"/>
        <v>49995</v>
      </c>
      <c r="H60" s="10">
        <v>4800</v>
      </c>
      <c r="I60" s="10">
        <f t="shared" si="1"/>
        <v>72000</v>
      </c>
    </row>
    <row r="61" spans="1:9" x14ac:dyDescent="0.25">
      <c r="A61" s="8" t="s">
        <v>74</v>
      </c>
      <c r="B61" s="8">
        <v>3</v>
      </c>
      <c r="C61" s="8" t="s">
        <v>3</v>
      </c>
      <c r="D61" s="9">
        <v>1600</v>
      </c>
      <c r="E61" s="9">
        <f t="shared" si="2"/>
        <v>4800</v>
      </c>
      <c r="F61" s="9">
        <v>1777</v>
      </c>
      <c r="G61" s="10">
        <f t="shared" si="0"/>
        <v>5331</v>
      </c>
      <c r="H61" s="10">
        <v>1700</v>
      </c>
      <c r="I61" s="10">
        <f t="shared" si="1"/>
        <v>5100</v>
      </c>
    </row>
    <row r="62" spans="1:9" x14ac:dyDescent="0.25">
      <c r="A62" s="8" t="s">
        <v>75</v>
      </c>
      <c r="B62" s="8">
        <v>3</v>
      </c>
      <c r="C62" s="8" t="s">
        <v>3</v>
      </c>
      <c r="D62" s="9">
        <v>1600</v>
      </c>
      <c r="E62" s="9">
        <f t="shared" si="2"/>
        <v>4800</v>
      </c>
      <c r="F62" s="9">
        <v>1493</v>
      </c>
      <c r="G62" s="10">
        <f t="shared" si="0"/>
        <v>4479</v>
      </c>
      <c r="H62" s="10">
        <v>1300</v>
      </c>
      <c r="I62" s="10">
        <f t="shared" si="1"/>
        <v>3900</v>
      </c>
    </row>
    <row r="63" spans="1:9" x14ac:dyDescent="0.25">
      <c r="A63" s="8" t="s">
        <v>76</v>
      </c>
      <c r="B63" s="8">
        <v>5</v>
      </c>
      <c r="C63" s="8" t="s">
        <v>3</v>
      </c>
      <c r="D63" s="9">
        <v>500</v>
      </c>
      <c r="E63" s="9">
        <f t="shared" si="2"/>
        <v>2500</v>
      </c>
      <c r="F63" s="9">
        <v>548</v>
      </c>
      <c r="G63" s="10">
        <f t="shared" si="0"/>
        <v>2740</v>
      </c>
      <c r="H63" s="10">
        <v>700</v>
      </c>
      <c r="I63" s="10">
        <f t="shared" si="1"/>
        <v>3500</v>
      </c>
    </row>
    <row r="64" spans="1:9" x14ac:dyDescent="0.25">
      <c r="A64" s="8" t="s">
        <v>77</v>
      </c>
      <c r="B64" s="8">
        <v>3</v>
      </c>
      <c r="C64" s="8" t="s">
        <v>3</v>
      </c>
      <c r="D64" s="9">
        <v>1500</v>
      </c>
      <c r="E64" s="9">
        <f t="shared" si="2"/>
        <v>4500</v>
      </c>
      <c r="F64" s="9">
        <v>1526</v>
      </c>
      <c r="G64" s="10">
        <f t="shared" si="0"/>
        <v>4578</v>
      </c>
      <c r="H64" s="10">
        <v>1400</v>
      </c>
      <c r="I64" s="10">
        <f t="shared" si="1"/>
        <v>4200</v>
      </c>
    </row>
    <row r="65" spans="1:9" x14ac:dyDescent="0.25">
      <c r="A65" s="8" t="s">
        <v>78</v>
      </c>
      <c r="B65" s="8">
        <v>1</v>
      </c>
      <c r="C65" s="8" t="s">
        <v>3</v>
      </c>
      <c r="D65" s="9">
        <v>1000</v>
      </c>
      <c r="E65" s="9">
        <f t="shared" si="2"/>
        <v>1000</v>
      </c>
      <c r="F65" s="9">
        <v>281</v>
      </c>
      <c r="G65" s="10">
        <f t="shared" si="0"/>
        <v>281</v>
      </c>
      <c r="H65" s="10">
        <v>1600</v>
      </c>
      <c r="I65" s="10">
        <f t="shared" si="1"/>
        <v>1600</v>
      </c>
    </row>
    <row r="66" spans="1:9" x14ac:dyDescent="0.25">
      <c r="A66" s="15" t="s">
        <v>9</v>
      </c>
      <c r="B66" s="7"/>
      <c r="C66" s="7"/>
      <c r="D66" s="9"/>
      <c r="E66" s="9">
        <f t="shared" si="2"/>
        <v>0</v>
      </c>
      <c r="F66" s="14"/>
      <c r="G66" s="10">
        <f t="shared" si="0"/>
        <v>0</v>
      </c>
      <c r="H66" s="10"/>
      <c r="I66" s="10">
        <f t="shared" si="1"/>
        <v>0</v>
      </c>
    </row>
    <row r="67" spans="1:9" x14ac:dyDescent="0.25">
      <c r="A67" s="8" t="s">
        <v>79</v>
      </c>
      <c r="B67" s="8">
        <v>9</v>
      </c>
      <c r="C67" s="8" t="s">
        <v>3</v>
      </c>
      <c r="D67" s="9">
        <v>7900</v>
      </c>
      <c r="E67" s="9">
        <f t="shared" si="2"/>
        <v>71100</v>
      </c>
      <c r="F67" s="9">
        <v>15862</v>
      </c>
      <c r="G67" s="10">
        <f t="shared" si="0"/>
        <v>142758</v>
      </c>
      <c r="H67" s="10">
        <v>9900</v>
      </c>
      <c r="I67" s="10">
        <f t="shared" si="1"/>
        <v>89100</v>
      </c>
    </row>
    <row r="68" spans="1:9" x14ac:dyDescent="0.25">
      <c r="A68" s="8" t="s">
        <v>80</v>
      </c>
      <c r="B68" s="8">
        <v>3</v>
      </c>
      <c r="C68" s="8" t="s">
        <v>3</v>
      </c>
      <c r="D68" s="9">
        <v>9000</v>
      </c>
      <c r="E68" s="9">
        <f t="shared" si="2"/>
        <v>27000</v>
      </c>
      <c r="F68" s="9">
        <v>17900</v>
      </c>
      <c r="G68" s="10">
        <f t="shared" si="0"/>
        <v>53700</v>
      </c>
      <c r="H68" s="10">
        <v>13000</v>
      </c>
      <c r="I68" s="10">
        <f t="shared" si="1"/>
        <v>39000</v>
      </c>
    </row>
    <row r="69" spans="1:9" x14ac:dyDescent="0.25">
      <c r="A69" s="15" t="s">
        <v>10</v>
      </c>
      <c r="B69" s="7"/>
      <c r="C69" s="7"/>
      <c r="D69" s="7"/>
      <c r="E69" s="8"/>
      <c r="F69" s="14"/>
      <c r="G69" s="10">
        <f t="shared" ref="G69:G84" si="3">SUM(B69*F69)</f>
        <v>0</v>
      </c>
      <c r="H69" s="10"/>
      <c r="I69" s="10">
        <f t="shared" ref="I69:I84" si="4">SUM(H69*B69)</f>
        <v>0</v>
      </c>
    </row>
    <row r="70" spans="1:9" x14ac:dyDescent="0.25">
      <c r="A70" s="8" t="s">
        <v>81</v>
      </c>
      <c r="B70" s="11">
        <v>10709</v>
      </c>
      <c r="C70" s="8" t="s">
        <v>2</v>
      </c>
      <c r="D70" s="9">
        <v>1</v>
      </c>
      <c r="E70" s="9">
        <f t="shared" si="2"/>
        <v>10709</v>
      </c>
      <c r="F70" s="9">
        <v>1</v>
      </c>
      <c r="G70" s="10">
        <f t="shared" si="3"/>
        <v>10709</v>
      </c>
      <c r="H70" s="10">
        <v>1.3</v>
      </c>
      <c r="I70" s="10">
        <f t="shared" si="4"/>
        <v>13921.7</v>
      </c>
    </row>
    <row r="71" spans="1:9" x14ac:dyDescent="0.25">
      <c r="A71" s="8" t="s">
        <v>82</v>
      </c>
      <c r="B71" s="11">
        <v>6664</v>
      </c>
      <c r="C71" s="8" t="s">
        <v>2</v>
      </c>
      <c r="D71" s="9">
        <v>1</v>
      </c>
      <c r="E71" s="9">
        <f t="shared" si="2"/>
        <v>6664</v>
      </c>
      <c r="F71" s="9">
        <v>2</v>
      </c>
      <c r="G71" s="10">
        <f t="shared" si="3"/>
        <v>13328</v>
      </c>
      <c r="H71" s="10">
        <v>1.3</v>
      </c>
      <c r="I71" s="10">
        <f t="shared" si="4"/>
        <v>8663.2000000000007</v>
      </c>
    </row>
    <row r="72" spans="1:9" x14ac:dyDescent="0.25">
      <c r="A72" s="8" t="s">
        <v>83</v>
      </c>
      <c r="B72" s="11">
        <v>2822</v>
      </c>
      <c r="C72" s="8" t="s">
        <v>2</v>
      </c>
      <c r="D72" s="9">
        <v>3</v>
      </c>
      <c r="E72" s="9">
        <f t="shared" si="2"/>
        <v>8466</v>
      </c>
      <c r="F72" s="9">
        <v>2.5</v>
      </c>
      <c r="G72" s="10">
        <f t="shared" si="3"/>
        <v>7055</v>
      </c>
      <c r="H72" s="10">
        <v>3.4</v>
      </c>
      <c r="I72" s="10">
        <f t="shared" si="4"/>
        <v>9594.7999999999993</v>
      </c>
    </row>
    <row r="73" spans="1:9" x14ac:dyDescent="0.25">
      <c r="A73" s="8" t="s">
        <v>84</v>
      </c>
      <c r="B73" s="8">
        <v>5</v>
      </c>
      <c r="C73" s="8" t="s">
        <v>3</v>
      </c>
      <c r="D73" s="9">
        <v>750</v>
      </c>
      <c r="E73" s="9">
        <f t="shared" si="2"/>
        <v>3750</v>
      </c>
      <c r="F73" s="9">
        <v>1379</v>
      </c>
      <c r="G73" s="10">
        <f t="shared" si="3"/>
        <v>6895</v>
      </c>
      <c r="H73" s="10">
        <v>1200</v>
      </c>
      <c r="I73" s="10">
        <f t="shared" si="4"/>
        <v>6000</v>
      </c>
    </row>
    <row r="74" spans="1:9" x14ac:dyDescent="0.25">
      <c r="A74" s="8" t="s">
        <v>85</v>
      </c>
      <c r="B74" s="8">
        <v>21</v>
      </c>
      <c r="C74" s="8" t="s">
        <v>3</v>
      </c>
      <c r="D74" s="9">
        <v>300</v>
      </c>
      <c r="E74" s="9">
        <f t="shared" si="2"/>
        <v>6300</v>
      </c>
      <c r="F74" s="9">
        <v>362</v>
      </c>
      <c r="G74" s="10">
        <f t="shared" si="3"/>
        <v>7602</v>
      </c>
      <c r="H74" s="10">
        <v>590</v>
      </c>
      <c r="I74" s="10">
        <f t="shared" si="4"/>
        <v>12390</v>
      </c>
    </row>
    <row r="75" spans="1:9" x14ac:dyDescent="0.25">
      <c r="A75" s="8" t="s">
        <v>86</v>
      </c>
      <c r="B75" s="8">
        <v>69</v>
      </c>
      <c r="C75" s="8" t="s">
        <v>3</v>
      </c>
      <c r="D75" s="9">
        <v>40</v>
      </c>
      <c r="E75" s="9">
        <f t="shared" si="2"/>
        <v>2760</v>
      </c>
      <c r="F75" s="9">
        <v>65</v>
      </c>
      <c r="G75" s="10">
        <f t="shared" si="3"/>
        <v>4485</v>
      </c>
      <c r="H75" s="10">
        <v>70</v>
      </c>
      <c r="I75" s="10">
        <f t="shared" si="4"/>
        <v>4830</v>
      </c>
    </row>
    <row r="76" spans="1:9" x14ac:dyDescent="0.25">
      <c r="A76" s="8" t="s">
        <v>87</v>
      </c>
      <c r="B76" s="8">
        <v>104</v>
      </c>
      <c r="C76" s="8" t="s">
        <v>3</v>
      </c>
      <c r="D76" s="9">
        <v>60</v>
      </c>
      <c r="E76" s="9">
        <f t="shared" si="2"/>
        <v>6240</v>
      </c>
      <c r="F76" s="9">
        <v>47</v>
      </c>
      <c r="G76" s="10">
        <f t="shared" si="3"/>
        <v>4888</v>
      </c>
      <c r="H76" s="10">
        <v>100</v>
      </c>
      <c r="I76" s="10">
        <f t="shared" si="4"/>
        <v>10400</v>
      </c>
    </row>
    <row r="77" spans="1:9" x14ac:dyDescent="0.25">
      <c r="A77" s="8" t="s">
        <v>88</v>
      </c>
      <c r="B77" s="8">
        <v>41</v>
      </c>
      <c r="C77" s="8" t="s">
        <v>3</v>
      </c>
      <c r="D77" s="9">
        <v>20.5</v>
      </c>
      <c r="E77" s="9">
        <f t="shared" si="2"/>
        <v>840.5</v>
      </c>
      <c r="F77" s="9">
        <v>92</v>
      </c>
      <c r="G77" s="10">
        <f t="shared" si="3"/>
        <v>3772</v>
      </c>
      <c r="H77" s="10">
        <v>30</v>
      </c>
      <c r="I77" s="10">
        <f t="shared" si="4"/>
        <v>1230</v>
      </c>
    </row>
    <row r="78" spans="1:9" x14ac:dyDescent="0.25">
      <c r="A78" s="8" t="s">
        <v>89</v>
      </c>
      <c r="B78" s="8">
        <v>34</v>
      </c>
      <c r="C78" s="8" t="s">
        <v>3</v>
      </c>
      <c r="D78" s="9">
        <v>20</v>
      </c>
      <c r="E78" s="9">
        <f t="shared" si="2"/>
        <v>680</v>
      </c>
      <c r="F78" s="9">
        <v>110</v>
      </c>
      <c r="G78" s="10">
        <f t="shared" si="3"/>
        <v>3740</v>
      </c>
      <c r="H78" s="10">
        <v>30</v>
      </c>
      <c r="I78" s="10">
        <f t="shared" si="4"/>
        <v>1020</v>
      </c>
    </row>
    <row r="79" spans="1:9" x14ac:dyDescent="0.25">
      <c r="A79" s="8" t="s">
        <v>90</v>
      </c>
      <c r="B79" s="11">
        <v>1223</v>
      </c>
      <c r="C79" s="8" t="s">
        <v>2</v>
      </c>
      <c r="D79" s="9">
        <v>3</v>
      </c>
      <c r="E79" s="9">
        <f t="shared" si="2"/>
        <v>3669</v>
      </c>
      <c r="F79" s="9">
        <v>5</v>
      </c>
      <c r="G79" s="10">
        <f t="shared" si="3"/>
        <v>6115</v>
      </c>
      <c r="H79" s="10">
        <v>3.5</v>
      </c>
      <c r="I79" s="10">
        <f t="shared" si="4"/>
        <v>4280.5</v>
      </c>
    </row>
    <row r="80" spans="1:9" x14ac:dyDescent="0.25">
      <c r="A80" s="8" t="s">
        <v>91</v>
      </c>
      <c r="B80" s="11">
        <v>1223</v>
      </c>
      <c r="C80" s="8" t="s">
        <v>2</v>
      </c>
      <c r="D80" s="9">
        <v>4</v>
      </c>
      <c r="E80" s="9">
        <f t="shared" si="2"/>
        <v>4892</v>
      </c>
      <c r="F80" s="9">
        <v>1.68</v>
      </c>
      <c r="G80" s="10">
        <f t="shared" si="3"/>
        <v>2054.64</v>
      </c>
      <c r="H80" s="10">
        <v>5</v>
      </c>
      <c r="I80" s="10">
        <f t="shared" si="4"/>
        <v>6115</v>
      </c>
    </row>
    <row r="81" spans="1:10" x14ac:dyDescent="0.25">
      <c r="A81" s="8" t="s">
        <v>92</v>
      </c>
      <c r="B81" s="11">
        <v>9486</v>
      </c>
      <c r="C81" s="8" t="s">
        <v>2</v>
      </c>
      <c r="D81" s="9">
        <v>2</v>
      </c>
      <c r="E81" s="9">
        <f t="shared" si="2"/>
        <v>18972</v>
      </c>
      <c r="F81" s="9">
        <v>1.88</v>
      </c>
      <c r="G81" s="10">
        <f t="shared" si="3"/>
        <v>17833.68</v>
      </c>
      <c r="H81" s="10">
        <v>3</v>
      </c>
      <c r="I81" s="10">
        <f t="shared" si="4"/>
        <v>28458</v>
      </c>
    </row>
    <row r="82" spans="1:10" x14ac:dyDescent="0.25">
      <c r="A82" s="8" t="s">
        <v>93</v>
      </c>
      <c r="B82" s="11">
        <v>9830</v>
      </c>
      <c r="C82" s="8" t="s">
        <v>2</v>
      </c>
      <c r="D82" s="9">
        <v>0.3</v>
      </c>
      <c r="E82" s="9">
        <f t="shared" si="2"/>
        <v>2949</v>
      </c>
      <c r="F82" s="9">
        <v>1</v>
      </c>
      <c r="G82" s="10">
        <f t="shared" si="3"/>
        <v>9830</v>
      </c>
      <c r="H82" s="10">
        <v>0.5</v>
      </c>
      <c r="I82" s="10">
        <f t="shared" si="4"/>
        <v>4915</v>
      </c>
    </row>
    <row r="83" spans="1:10" x14ac:dyDescent="0.25">
      <c r="A83" s="8" t="s">
        <v>94</v>
      </c>
      <c r="B83" s="8">
        <v>45</v>
      </c>
      <c r="C83" s="8" t="s">
        <v>11</v>
      </c>
      <c r="D83" s="9">
        <v>167</v>
      </c>
      <c r="E83" s="9">
        <f t="shared" si="2"/>
        <v>7515</v>
      </c>
      <c r="F83" s="9">
        <v>142</v>
      </c>
      <c r="G83" s="10">
        <f t="shared" si="3"/>
        <v>6390</v>
      </c>
      <c r="H83" s="10">
        <v>200</v>
      </c>
      <c r="I83" s="10">
        <f t="shared" si="4"/>
        <v>9000</v>
      </c>
    </row>
    <row r="84" spans="1:10" x14ac:dyDescent="0.25">
      <c r="A84" s="8" t="s">
        <v>95</v>
      </c>
      <c r="B84" s="8">
        <v>1</v>
      </c>
      <c r="C84" s="8" t="s">
        <v>12</v>
      </c>
      <c r="D84" s="9">
        <v>6500</v>
      </c>
      <c r="E84" s="9">
        <f t="shared" si="2"/>
        <v>6500</v>
      </c>
      <c r="F84" s="9">
        <v>28213</v>
      </c>
      <c r="G84" s="10">
        <f t="shared" si="3"/>
        <v>28213</v>
      </c>
      <c r="H84" s="10">
        <v>8300</v>
      </c>
      <c r="I84" s="10">
        <f t="shared" si="4"/>
        <v>8300</v>
      </c>
    </row>
    <row r="85" spans="1:10" x14ac:dyDescent="0.25">
      <c r="A85" s="16" t="s">
        <v>96</v>
      </c>
      <c r="B85" s="16"/>
      <c r="C85" s="16" t="s">
        <v>98</v>
      </c>
      <c r="D85" s="17">
        <v>25000</v>
      </c>
      <c r="E85" s="9">
        <v>25000</v>
      </c>
      <c r="F85" s="9">
        <v>1</v>
      </c>
      <c r="G85" s="10">
        <v>25000</v>
      </c>
      <c r="H85" s="10">
        <v>1</v>
      </c>
      <c r="I85" s="10">
        <v>25000</v>
      </c>
    </row>
    <row r="86" spans="1:10" ht="16.5" customHeight="1" x14ac:dyDescent="0.25">
      <c r="A86" s="21" t="s">
        <v>13</v>
      </c>
      <c r="B86" s="7"/>
      <c r="C86" s="7"/>
      <c r="D86" s="21"/>
      <c r="E86" s="22">
        <v>965393</v>
      </c>
      <c r="F86" s="7"/>
      <c r="G86" s="20">
        <v>1094296.49</v>
      </c>
      <c r="H86" s="7"/>
      <c r="I86" s="20">
        <v>1322597</v>
      </c>
      <c r="J86" s="3" t="s">
        <v>21</v>
      </c>
    </row>
    <row r="89" spans="1:10" x14ac:dyDescent="0.25">
      <c r="A89" s="2"/>
    </row>
    <row r="90" spans="1:10" x14ac:dyDescent="0.25">
      <c r="A90" s="1"/>
    </row>
    <row r="91" spans="1:10" x14ac:dyDescent="0.25">
      <c r="A91" s="1"/>
    </row>
  </sheetData>
  <mergeCells count="4">
    <mergeCell ref="D2:E2"/>
    <mergeCell ref="F2:G2"/>
    <mergeCell ref="H2:I2"/>
    <mergeCell ref="B1:G1"/>
  </mergeCells>
  <pageMargins left="0.7" right="0.7" top="0.75" bottom="0.75" header="0.3" footer="0.3"/>
  <pageSetup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Sheet1!_ftn1</vt:lpstr>
      <vt:lpstr>Sheet1!_ftnref1</vt:lpstr>
      <vt:lpstr>Sheet1!_Hlk24536916</vt:lpstr>
      <vt:lpstr>Sheet1!OLE_LINK1</vt:lpstr>
      <vt:lpstr>Sheet1!Print_Area</vt:lpstr>
    </vt:vector>
  </TitlesOfParts>
  <Company>Lake Havasu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blakeys</dc:creator>
  <cp:lastModifiedBy>blakeys</cp:lastModifiedBy>
  <cp:lastPrinted>2020-08-25T18:50:31Z</cp:lastPrinted>
  <dcterms:created xsi:type="dcterms:W3CDTF">2020-08-18T17:26:58Z</dcterms:created>
  <dcterms:modified xsi:type="dcterms:W3CDTF">2020-08-25T18:52:30Z</dcterms:modified>
</cp:coreProperties>
</file>